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1072\Box\11427_10_庁内用\14_令和７年度　農村支援係\208多面的機能支払交付金\要綱・要領\多面的機能支払い交付金要綱要領　差し替え済み\04_様式 - 基本方針改定後修正\"/>
    </mc:Choice>
  </mc:AlternateContent>
  <xr:revisionPtr revIDLastSave="0" documentId="13_ncr:1_{C2BB7DCC-D90E-4C20-B874-0DB4919349F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経過報告書（みどり加算）" sheetId="17" r:id="rId1"/>
    <sheet name="別紙１ みどり加算" sheetId="21" r:id="rId2"/>
    <sheet name="別紙２ みどり加算" sheetId="19" r:id="rId3"/>
    <sheet name="【選択肢】" sheetId="20" r:id="rId4"/>
  </sheets>
  <externalReferences>
    <externalReference r:id="rId5"/>
  </externalReferences>
  <definedNames>
    <definedName name="a">【選択肢】!$L$3:$L$6</definedName>
    <definedName name="A.■か□" localSheetId="1">[1]【選択肢】!$A$3:$A$4</definedName>
    <definedName name="A.■か□">【選択肢】!$A$3:$A$4</definedName>
    <definedName name="B.○か空白" localSheetId="1">[1]【選択肢】!$B$3:$B$4</definedName>
    <definedName name="B.○か空白">【選択肢】!$B$3:$B$4</definedName>
    <definedName name="Ｃ1.計画欄" localSheetId="1">[1]【選択肢】!$C$3:$C$4</definedName>
    <definedName name="Ｃ1.計画欄">【選択肢】!$C$3:$C$4</definedName>
    <definedName name="Ｃ2.実施欄" localSheetId="1">[1]【選択肢】!$C$3:$C$5</definedName>
    <definedName name="Ｃ2.実施欄">【選択肢】!$C$3:$C$5</definedName>
    <definedName name="D.農村環境保全活動のテーマ" localSheetId="1">[1]【選択肢】!$D$3:$D$7</definedName>
    <definedName name="D.農村環境保全活動のテーマ">【選択肢】!$D$3:$D$7</definedName>
    <definedName name="E.高度な保全活動" localSheetId="1">[1]【選択肢】!$E$3:$E$11</definedName>
    <definedName name="E.高度な保全活動">【選択肢】!$E$3:$E$11</definedName>
    <definedName name="F.施設" localSheetId="1">[1]【選択肢】!$F$3:$F$6</definedName>
    <definedName name="F.施設">【選択肢】!$F$3:$F$6</definedName>
    <definedName name="F.施設選択">【選択肢】!$F$3:$J$6</definedName>
    <definedName name="G.単位" localSheetId="1">[1]【選択肢】!$L$3:$L$4</definedName>
    <definedName name="G.単位">【選択肢】!$K$3:$K$4</definedName>
    <definedName name="H1.構成員一覧の分類_農業者" localSheetId="1">[1]【選択肢】!$M$3:$M$6</definedName>
    <definedName name="H1.構成員一覧の分類_農業者">【選択肢】!$L$3:$L$6</definedName>
    <definedName name="H2.構成員一覧の分類_農業者以外個人" localSheetId="1">[1]【選択肢】!$M$7</definedName>
    <definedName name="H2.構成員一覧の分類_農業者以外個人">【選択肢】!$L$7</definedName>
    <definedName name="H2.構成員一覧の分類_農業者以外団体">【選択肢】!$L$8:$L$15</definedName>
    <definedName name="H3.構成員一覧の分類_農業者以外団体" localSheetId="1">[1]【選択肢】!$M$8:$M$15</definedName>
    <definedName name="H3.構成員一覧の分類_農業者以外団体">【選択肢】!$L$8:$L$15</definedName>
    <definedName name="I" localSheetId="1">[1]【選択肢】!$N$3:$N$4</definedName>
    <definedName name="I">【選択肢】!$M$3:$M$4</definedName>
    <definedName name="Ｉ.金銭出納簿の区分">【選択肢】!$M$3:$M$4</definedName>
    <definedName name="J">【選択肢】!$N$3:$N$10</definedName>
    <definedName name="Ｊ.金銭出納簿の収支の分類" localSheetId="1">[1]【選択肢】!$O$3:$O$10</definedName>
    <definedName name="Ｊ.金銭出納簿の収支の分類">【選択肢】!$N$3:$N$10</definedName>
    <definedName name="K.農村環境保全活動" localSheetId="1">[1]【選択肢】!$X$44:$X$56</definedName>
    <definedName name="K.農村環境保全活動">【選択肢】!$W$44:$W$56</definedName>
    <definedName name="N.月" localSheetId="1">[1]【選択肢】!$A$18:$A$29</definedName>
    <definedName name="N.月">【選択肢】!$A$18:$A$29</definedName>
    <definedName name="O.環境負荷低減の取組" localSheetId="1">[1]【選択肢】!$B$18:$B$23</definedName>
    <definedName name="O.環境負荷低減の取組">【選択肢】!$B$18:$B$23</definedName>
    <definedName name="_xlnm.Print_Area" localSheetId="0">'経過報告書（みどり加算）'!$A$1:$L$32</definedName>
    <definedName name="_xlnm.Print_Area" localSheetId="1">'別紙１ みどり加算'!$A$1:$AL$67</definedName>
    <definedName name="_xlnm.Print_Area" localSheetId="2">'別紙２ みどり加算'!$A$1:$H$27</definedName>
    <definedName name="ため池">【選択肢】!$G$5:$H$5</definedName>
    <definedName name="夏期湛水">【選択肢】!$C$20:$G$20</definedName>
    <definedName name="江の設置_作溝実施">【選択肢】!$C$22:$F$22</definedName>
    <definedName name="江の設置_作溝未実施">【選択肢】!$C$23:$F$23</definedName>
    <definedName name="水路">【選択肢】!$G$3:$H$3</definedName>
    <definedName name="中干し延期">【選択肢】!$C$21:$F$21</definedName>
    <definedName name="長期中干し">【選択肢】!$C$18:$F$18</definedName>
    <definedName name="冬期湛水">【選択肢】!$C$19:$F$19</definedName>
    <definedName name="農道">【選択肢】!$G$4:$H$4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6" i="21" l="1"/>
  <c r="K56" i="21"/>
  <c r="I56" i="21"/>
  <c r="G56" i="21"/>
  <c r="E56" i="21"/>
  <c r="AM54" i="21"/>
  <c r="AE54" i="21"/>
  <c r="AB54" i="21"/>
  <c r="Y54" i="21"/>
  <c r="V54" i="21"/>
  <c r="S54" i="21"/>
  <c r="AM52" i="21"/>
  <c r="AE52" i="21"/>
  <c r="AB52" i="21"/>
  <c r="Y52" i="21"/>
  <c r="V52" i="21"/>
  <c r="S52" i="21"/>
  <c r="AM50" i="21"/>
  <c r="AE50" i="21"/>
  <c r="AB50" i="21"/>
  <c r="Y50" i="21"/>
  <c r="V50" i="21"/>
  <c r="S50" i="21"/>
  <c r="AM48" i="21"/>
  <c r="AE48" i="21"/>
  <c r="AB48" i="21"/>
  <c r="Y48" i="21"/>
  <c r="V48" i="21"/>
  <c r="S48" i="21"/>
  <c r="AM46" i="21"/>
  <c r="AE46" i="21"/>
  <c r="AB46" i="21"/>
  <c r="Y46" i="21"/>
  <c r="V46" i="21"/>
  <c r="S46" i="21"/>
  <c r="AM44" i="21"/>
  <c r="AE44" i="21"/>
  <c r="AE56" i="21" s="1"/>
  <c r="AB44" i="21"/>
  <c r="AB56" i="21" s="1"/>
  <c r="Y44" i="21"/>
  <c r="Y56" i="21" s="1"/>
  <c r="V44" i="21"/>
  <c r="V56" i="21" s="1"/>
  <c r="S44" i="21"/>
  <c r="S56" i="21" s="1"/>
  <c r="AE36" i="21"/>
  <c r="AB36" i="21"/>
  <c r="Y36" i="21"/>
  <c r="V36" i="21"/>
  <c r="M36" i="21"/>
  <c r="K36" i="21"/>
  <c r="I36" i="21"/>
  <c r="G36" i="21"/>
  <c r="E36" i="21"/>
  <c r="S36" i="21" s="1"/>
  <c r="AB34" i="21"/>
  <c r="Y34" i="21"/>
  <c r="V34" i="21"/>
  <c r="S34" i="21"/>
  <c r="M34" i="21"/>
  <c r="AE34" i="21" s="1"/>
  <c r="K34" i="21"/>
  <c r="I34" i="21"/>
  <c r="G34" i="21"/>
  <c r="E34" i="21"/>
  <c r="V32" i="21"/>
  <c r="S32" i="21"/>
  <c r="M32" i="21"/>
  <c r="AE32" i="21" s="1"/>
  <c r="K32" i="21"/>
  <c r="AB32" i="21" s="1"/>
  <c r="I32" i="21"/>
  <c r="Y32" i="21" s="1"/>
  <c r="G32" i="21"/>
  <c r="E32" i="21"/>
  <c r="M30" i="21"/>
  <c r="AE30" i="21" s="1"/>
  <c r="K30" i="21"/>
  <c r="AB30" i="21" s="1"/>
  <c r="I30" i="21"/>
  <c r="Y30" i="21" s="1"/>
  <c r="G30" i="21"/>
  <c r="V30" i="21" s="1"/>
  <c r="E30" i="21"/>
  <c r="S30" i="21" s="1"/>
  <c r="M28" i="21"/>
  <c r="AE28" i="21" s="1"/>
  <c r="K28" i="21"/>
  <c r="AB28" i="21" s="1"/>
  <c r="I28" i="21"/>
  <c r="Y28" i="21" s="1"/>
  <c r="G28" i="21"/>
  <c r="V28" i="21" s="1"/>
  <c r="E28" i="21"/>
  <c r="S28" i="21" s="1"/>
  <c r="AE26" i="21"/>
  <c r="AB26" i="21"/>
  <c r="M26" i="21"/>
  <c r="M38" i="21" s="1"/>
  <c r="K26" i="21"/>
  <c r="K38" i="21" s="1"/>
  <c r="I26" i="21"/>
  <c r="Y26" i="21" s="1"/>
  <c r="G26" i="21"/>
  <c r="V26" i="21" s="1"/>
  <c r="E26" i="21"/>
  <c r="S26" i="21" s="1"/>
  <c r="W80" i="20"/>
  <c r="W79" i="20"/>
  <c r="W78" i="20"/>
  <c r="W77" i="20"/>
  <c r="W76" i="20"/>
  <c r="W75" i="20"/>
  <c r="W74" i="20"/>
  <c r="W73" i="20"/>
  <c r="W72" i="20"/>
  <c r="W71" i="20"/>
  <c r="W70" i="20"/>
  <c r="W69" i="20"/>
  <c r="W68" i="20"/>
  <c r="W67" i="20"/>
  <c r="W66" i="20"/>
  <c r="W65" i="20"/>
  <c r="W64" i="20"/>
  <c r="W63" i="20"/>
  <c r="W62" i="20"/>
  <c r="W61" i="20"/>
  <c r="W60" i="20"/>
  <c r="W59" i="20"/>
  <c r="W58" i="20"/>
  <c r="W57" i="20"/>
  <c r="W56" i="20"/>
  <c r="W55" i="20"/>
  <c r="W54" i="20"/>
  <c r="W53" i="20"/>
  <c r="W52" i="20"/>
  <c r="W51" i="20"/>
  <c r="W50" i="20"/>
  <c r="W49" i="20"/>
  <c r="W48" i="20"/>
  <c r="W47" i="20"/>
  <c r="W46" i="20"/>
  <c r="W45" i="20"/>
  <c r="W44" i="20"/>
  <c r="W43" i="20"/>
  <c r="W42" i="20"/>
  <c r="W41" i="20"/>
  <c r="W40" i="20"/>
  <c r="W39" i="20"/>
  <c r="W38" i="20"/>
  <c r="W37" i="20"/>
  <c r="W36" i="20"/>
  <c r="W35" i="20"/>
  <c r="W34" i="20"/>
  <c r="W33" i="20"/>
  <c r="W32" i="20"/>
  <c r="W31" i="20"/>
  <c r="W30" i="20"/>
  <c r="W29" i="20"/>
  <c r="W28" i="20"/>
  <c r="W27" i="20"/>
  <c r="W26" i="20"/>
  <c r="W25" i="20"/>
  <c r="W24" i="20"/>
  <c r="W23" i="20"/>
  <c r="W22" i="20"/>
  <c r="W21" i="20"/>
  <c r="W20" i="20"/>
  <c r="W19" i="20"/>
  <c r="W18" i="20"/>
  <c r="W17" i="20"/>
  <c r="W16" i="20"/>
  <c r="W15" i="20"/>
  <c r="W14" i="20"/>
  <c r="W13" i="20"/>
  <c r="W12" i="20"/>
  <c r="W11" i="20"/>
  <c r="W10" i="20"/>
  <c r="W9" i="20"/>
  <c r="U218" i="20" a="1"/>
  <c r="U218" i="20" s="1"/>
  <c r="W8" i="20"/>
  <c r="W7" i="20"/>
  <c r="W6" i="20"/>
  <c r="F24" i="19"/>
  <c r="F23" i="19"/>
  <c r="F22" i="19"/>
  <c r="F21" i="19"/>
  <c r="F20" i="19"/>
  <c r="F19" i="19"/>
  <c r="S38" i="21" l="1"/>
  <c r="V38" i="21"/>
  <c r="Y38" i="21"/>
  <c r="AB38" i="21"/>
  <c r="AE38" i="21"/>
  <c r="E38" i="21"/>
  <c r="G38" i="21"/>
  <c r="I38" i="21"/>
  <c r="F25" i="19"/>
  <c r="R108" i="20" a="1"/>
  <c r="R108" i="20" s="1"/>
  <c r="V129" i="20" a="1"/>
  <c r="V129" i="20" s="1"/>
  <c r="T187" i="20" a="1"/>
  <c r="T187" i="20" s="1"/>
  <c r="U111" i="20" a="1"/>
  <c r="U111" i="20" s="1"/>
  <c r="R138" i="20" a="1"/>
  <c r="R138" i="20" s="1"/>
  <c r="R177" i="20" a="1"/>
  <c r="R177" i="20" s="1"/>
  <c r="R150" i="20" a="1"/>
  <c r="R150" i="20" s="1"/>
  <c r="S111" i="20" a="1"/>
  <c r="S111" i="20" s="1"/>
  <c r="U149" i="20" a="1"/>
  <c r="U149" i="20" s="1"/>
  <c r="T220" i="20" a="1"/>
  <c r="T220" i="20" s="1"/>
  <c r="R117" i="20" a="1"/>
  <c r="R117" i="20" s="1"/>
  <c r="V152" i="20" a="1"/>
  <c r="V152" i="20" s="1"/>
  <c r="V194" i="20" a="1"/>
  <c r="V194" i="20" s="1"/>
  <c r="T238" i="20" a="1"/>
  <c r="T238" i="20" s="1"/>
  <c r="T115" i="20" a="1"/>
  <c r="T115" i="20" s="1"/>
  <c r="S138" i="20" a="1"/>
  <c r="S138" i="20" s="1"/>
  <c r="U173" i="20" a="1"/>
  <c r="U173" i="20" s="1"/>
  <c r="T191" i="20" a="1"/>
  <c r="T191" i="20" s="1"/>
  <c r="T123" i="20" a="1"/>
  <c r="T123" i="20" s="1"/>
  <c r="T138" i="20" a="1"/>
  <c r="T138" i="20" s="1"/>
  <c r="T170" i="20" a="1"/>
  <c r="T170" i="20" s="1"/>
  <c r="S188" i="20" a="1"/>
  <c r="S188" i="20" s="1"/>
  <c r="V211" i="20" a="1"/>
  <c r="V211" i="20" s="1"/>
  <c r="T108" i="20" a="1"/>
  <c r="T108" i="20" s="1"/>
  <c r="T121" i="20" a="1"/>
  <c r="T121" i="20" s="1"/>
  <c r="U177" i="20" a="1"/>
  <c r="U177" i="20" s="1"/>
  <c r="U207" i="20" a="1"/>
  <c r="U207" i="20" s="1"/>
  <c r="R126" i="20" a="1"/>
  <c r="R126" i="20" s="1"/>
  <c r="T128" i="20" a="1"/>
  <c r="T128" i="20" s="1"/>
  <c r="T136" i="20" a="1"/>
  <c r="T136" i="20" s="1"/>
  <c r="V138" i="20" a="1"/>
  <c r="V138" i="20" s="1"/>
  <c r="U147" i="20" a="1"/>
  <c r="U147" i="20" s="1"/>
  <c r="T151" i="20" a="1"/>
  <c r="T151" i="20" s="1"/>
  <c r="T154" i="20" a="1"/>
  <c r="T154" i="20" s="1"/>
  <c r="T161" i="20" a="1"/>
  <c r="T161" i="20" s="1"/>
  <c r="S175" i="20" a="1"/>
  <c r="S175" i="20" s="1"/>
  <c r="R178" i="20" a="1"/>
  <c r="R178" i="20" s="1"/>
  <c r="S182" i="20" a="1"/>
  <c r="S182" i="20" s="1"/>
  <c r="T185" i="20" a="1"/>
  <c r="T185" i="20" s="1"/>
  <c r="U188" i="20" a="1"/>
  <c r="U188" i="20" s="1"/>
  <c r="S193" i="20" a="1"/>
  <c r="S193" i="20" s="1"/>
  <c r="U196" i="20" a="1"/>
  <c r="U196" i="20" s="1"/>
  <c r="V199" i="20" a="1"/>
  <c r="V199" i="20" s="1"/>
  <c r="T204" i="20" a="1"/>
  <c r="T204" i="20" s="1"/>
  <c r="U208" i="20" a="1"/>
  <c r="U208" i="20" s="1"/>
  <c r="V212" i="20" a="1"/>
  <c r="V212" i="20" s="1"/>
  <c r="U158" i="20" a="1"/>
  <c r="U158" i="20" s="1"/>
  <c r="U153" i="20" a="1"/>
  <c r="U153" i="20" s="1"/>
  <c r="V148" i="20" a="1"/>
  <c r="V148" i="20" s="1"/>
  <c r="U146" i="20" a="1"/>
  <c r="U146" i="20" s="1"/>
  <c r="R142" i="20" a="1"/>
  <c r="R142" i="20" s="1"/>
  <c r="V137" i="20" a="1"/>
  <c r="V137" i="20" s="1"/>
  <c r="S131" i="20" a="1"/>
  <c r="S131" i="20" s="1"/>
  <c r="S125" i="20" a="1"/>
  <c r="S125" i="20" s="1"/>
  <c r="U121" i="20" a="1"/>
  <c r="U121" i="20" s="1"/>
  <c r="R120" i="20" a="1"/>
  <c r="R120" i="20" s="1"/>
  <c r="S118" i="20" a="1"/>
  <c r="S118" i="20" s="1"/>
  <c r="S115" i="20" a="1"/>
  <c r="S115" i="20" s="1"/>
  <c r="R244" i="20" a="1"/>
  <c r="R244" i="20" s="1"/>
  <c r="S239" i="20" a="1"/>
  <c r="S239" i="20" s="1"/>
  <c r="S235" i="20" a="1"/>
  <c r="S235" i="20" s="1"/>
  <c r="V225" i="20" a="1"/>
  <c r="V225" i="20" s="1"/>
  <c r="V221" i="20" a="1"/>
  <c r="V221" i="20" s="1"/>
  <c r="U213" i="20" a="1"/>
  <c r="U213" i="20" s="1"/>
  <c r="V209" i="20" a="1"/>
  <c r="V209" i="20" s="1"/>
  <c r="U206" i="20" a="1"/>
  <c r="U206" i="20" s="1"/>
  <c r="V200" i="20" a="1"/>
  <c r="V200" i="20" s="1"/>
  <c r="V197" i="20" a="1"/>
  <c r="V197" i="20" s="1"/>
  <c r="R195" i="20" a="1"/>
  <c r="R195" i="20" s="1"/>
  <c r="S189" i="20" a="1"/>
  <c r="S189" i="20" s="1"/>
  <c r="R184" i="20" a="1"/>
  <c r="R184" i="20" s="1"/>
  <c r="V178" i="20" a="1"/>
  <c r="V178" i="20" s="1"/>
  <c r="V173" i="20" a="1"/>
  <c r="V173" i="20" s="1"/>
  <c r="V165" i="20" a="1"/>
  <c r="V165" i="20" s="1"/>
  <c r="V160" i="20" a="1"/>
  <c r="V160" i="20" s="1"/>
  <c r="V145" i="20" a="1"/>
  <c r="V145" i="20" s="1"/>
  <c r="T139" i="20" a="1"/>
  <c r="T139" i="20" s="1"/>
  <c r="S181" i="20" a="1"/>
  <c r="S181" i="20" s="1"/>
  <c r="R171" i="20" a="1"/>
  <c r="R171" i="20" s="1"/>
  <c r="R153" i="20" a="1"/>
  <c r="R153" i="20" s="1"/>
  <c r="V143" i="20" a="1"/>
  <c r="V143" i="20" s="1"/>
  <c r="S137" i="20" a="1"/>
  <c r="S137" i="20" s="1"/>
  <c r="U120" i="20" a="1"/>
  <c r="U120" i="20" s="1"/>
  <c r="V122" i="20" a="1"/>
  <c r="V122" i="20" s="1"/>
  <c r="V172" i="20" a="1"/>
  <c r="V172" i="20" s="1"/>
  <c r="R183" i="20" a="1"/>
  <c r="R183" i="20" s="1"/>
  <c r="S227" i="20" a="1"/>
  <c r="S227" i="20" s="1"/>
  <c r="S106" i="20" a="1"/>
  <c r="S106" i="20" s="1"/>
  <c r="V120" i="20" a="1"/>
  <c r="V120" i="20" s="1"/>
  <c r="V146" i="20" a="1"/>
  <c r="V146" i="20" s="1"/>
  <c r="V159" i="20" a="1"/>
  <c r="V159" i="20" s="1"/>
  <c r="R170" i="20" a="1"/>
  <c r="R170" i="20" s="1"/>
  <c r="T206" i="20" a="1"/>
  <c r="T206" i="20" s="1"/>
  <c r="V215" i="20" a="1"/>
  <c r="V215" i="20" s="1"/>
  <c r="S108" i="20" a="1"/>
  <c r="S108" i="20" s="1"/>
  <c r="T125" i="20" a="1"/>
  <c r="T125" i="20" s="1"/>
  <c r="R130" i="20" a="1"/>
  <c r="R130" i="20" s="1"/>
  <c r="R147" i="20" a="1"/>
  <c r="R147" i="20" s="1"/>
  <c r="V156" i="20" a="1"/>
  <c r="V156" i="20" s="1"/>
  <c r="T180" i="20" a="1"/>
  <c r="T180" i="20" s="1"/>
  <c r="T211" i="20" a="1"/>
  <c r="T211" i="20" s="1"/>
  <c r="S117" i="20" a="1"/>
  <c r="S117" i="20" s="1"/>
  <c r="R128" i="20" a="1"/>
  <c r="R128" i="20" s="1"/>
  <c r="S144" i="20" a="1"/>
  <c r="S144" i="20" s="1"/>
  <c r="R157" i="20" a="1"/>
  <c r="R157" i="20" s="1"/>
  <c r="S174" i="20" a="1"/>
  <c r="S174" i="20" s="1"/>
  <c r="T199" i="20" a="1"/>
  <c r="T199" i="20" s="1"/>
  <c r="T207" i="20" a="1"/>
  <c r="T207" i="20" s="1"/>
  <c r="T216" i="20" a="1"/>
  <c r="T216" i="20" s="1"/>
  <c r="V106" i="20" a="1"/>
  <c r="V106" i="20" s="1"/>
  <c r="R112" i="20" a="1"/>
  <c r="R112" i="20" s="1"/>
  <c r="U117" i="20" a="1"/>
  <c r="U117" i="20" s="1"/>
  <c r="V135" i="20" a="1"/>
  <c r="V135" i="20" s="1"/>
  <c r="R164" i="20" a="1"/>
  <c r="R164" i="20" s="1"/>
  <c r="U184" i="20" a="1"/>
  <c r="U184" i="20" s="1"/>
  <c r="R196" i="20" a="1"/>
  <c r="R196" i="20" s="1"/>
  <c r="V240" i="20" a="1"/>
  <c r="V240" i="20" s="1"/>
  <c r="R105" i="20" a="1"/>
  <c r="R105" i="20" s="1"/>
  <c r="T119" i="20" a="1"/>
  <c r="T119" i="20" s="1"/>
  <c r="R154" i="20" a="1"/>
  <c r="R154" i="20" s="1"/>
  <c r="S164" i="20" a="1"/>
  <c r="S164" i="20" s="1"/>
  <c r="R192" i="20" a="1"/>
  <c r="R192" i="20" s="1"/>
  <c r="T217" i="20" a="1"/>
  <c r="T217" i="20" s="1"/>
  <c r="V234" i="20" a="1"/>
  <c r="V234" i="20" s="1"/>
  <c r="U110" i="20" a="1"/>
  <c r="U110" i="20" s="1"/>
  <c r="V115" i="20" a="1"/>
  <c r="V115" i="20" s="1"/>
  <c r="R124" i="20" a="1"/>
  <c r="R124" i="20" s="1"/>
  <c r="S107" i="20" a="1"/>
  <c r="S107" i="20" s="1"/>
  <c r="R122" i="20" a="1"/>
  <c r="R122" i="20" s="1"/>
  <c r="S139" i="20" a="1"/>
  <c r="S139" i="20" s="1"/>
  <c r="U154" i="20" a="1"/>
  <c r="U154" i="20" s="1"/>
  <c r="R165" i="20" a="1"/>
  <c r="R165" i="20" s="1"/>
  <c r="R189" i="20" a="1"/>
  <c r="R189" i="20" s="1"/>
  <c r="V208" i="20" a="1"/>
  <c r="V208" i="20" s="1"/>
  <c r="T236" i="20" a="1"/>
  <c r="T236" i="20" s="1"/>
  <c r="V110" i="20" a="1"/>
  <c r="V110" i="20" s="1"/>
  <c r="R118" i="20" a="1"/>
  <c r="R118" i="20" s="1"/>
  <c r="S124" i="20" a="1"/>
  <c r="S124" i="20" s="1"/>
  <c r="U142" i="20" a="1"/>
  <c r="U142" i="20" s="1"/>
  <c r="T168" i="20" a="1"/>
  <c r="T168" i="20" s="1"/>
  <c r="U178" i="20" a="1"/>
  <c r="U178" i="20" s="1"/>
  <c r="R197" i="20" a="1"/>
  <c r="R197" i="20" s="1"/>
  <c r="T213" i="20" a="1"/>
  <c r="T213" i="20" s="1"/>
  <c r="U219" i="20" a="1"/>
  <c r="U219" i="20" s="1"/>
  <c r="V242" i="20" a="1"/>
  <c r="V242" i="20" s="1"/>
  <c r="V105" i="20" a="1"/>
  <c r="V105" i="20" s="1"/>
  <c r="T107" i="20" a="1"/>
  <c r="T107" i="20" s="1"/>
  <c r="V112" i="20" a="1"/>
  <c r="V112" i="20" s="1"/>
  <c r="T114" i="20" a="1"/>
  <c r="T114" i="20" s="1"/>
  <c r="T116" i="20" a="1"/>
  <c r="T116" i="20" s="1"/>
  <c r="S122" i="20" a="1"/>
  <c r="S122" i="20" s="1"/>
  <c r="T124" i="20" a="1"/>
  <c r="T124" i="20" s="1"/>
  <c r="U126" i="20" a="1"/>
  <c r="U126" i="20" s="1"/>
  <c r="T129" i="20" a="1"/>
  <c r="T129" i="20" s="1"/>
  <c r="U131" i="20" a="1"/>
  <c r="U131" i="20" s="1"/>
  <c r="S134" i="20" a="1"/>
  <c r="S134" i="20" s="1"/>
  <c r="V136" i="20" a="1"/>
  <c r="V136" i="20" s="1"/>
  <c r="R140" i="20" a="1"/>
  <c r="R140" i="20" s="1"/>
  <c r="V151" i="20" a="1"/>
  <c r="V151" i="20" s="1"/>
  <c r="S155" i="20" a="1"/>
  <c r="S155" i="20" s="1"/>
  <c r="S162" i="20" a="1"/>
  <c r="S162" i="20" s="1"/>
  <c r="T165" i="20" a="1"/>
  <c r="T165" i="20" s="1"/>
  <c r="R169" i="20" a="1"/>
  <c r="R169" i="20" s="1"/>
  <c r="T172" i="20" a="1"/>
  <c r="T172" i="20" s="1"/>
  <c r="U175" i="20" a="1"/>
  <c r="U175" i="20" s="1"/>
  <c r="T179" i="20" a="1"/>
  <c r="T179" i="20" s="1"/>
  <c r="R186" i="20" a="1"/>
  <c r="R186" i="20" s="1"/>
  <c r="U193" i="20" a="1"/>
  <c r="U193" i="20" s="1"/>
  <c r="S197" i="20" a="1"/>
  <c r="S197" i="20" s="1"/>
  <c r="T201" i="20" a="1"/>
  <c r="T201" i="20" s="1"/>
  <c r="R205" i="20" a="1"/>
  <c r="R205" i="20" s="1"/>
  <c r="V224" i="20" a="1"/>
  <c r="V224" i="20" s="1"/>
  <c r="U231" i="20" a="1"/>
  <c r="U231" i="20" s="1"/>
  <c r="U237" i="20" a="1"/>
  <c r="U237" i="20" s="1"/>
  <c r="R243" i="20" a="1"/>
  <c r="R243" i="20" s="1"/>
  <c r="U109" i="20" a="1"/>
  <c r="U109" i="20" s="1"/>
  <c r="R143" i="20" a="1"/>
  <c r="R143" i="20" s="1"/>
  <c r="U198" i="20" a="1"/>
  <c r="U198" i="20" s="1"/>
  <c r="S113" i="20" a="1"/>
  <c r="S113" i="20" s="1"/>
  <c r="V149" i="20" a="1"/>
  <c r="V149" i="20" s="1"/>
  <c r="S173" i="20" a="1"/>
  <c r="S173" i="20" s="1"/>
  <c r="V220" i="20" a="1"/>
  <c r="V220" i="20" s="1"/>
  <c r="T113" i="20" a="1"/>
  <c r="T113" i="20" s="1"/>
  <c r="S135" i="20" a="1"/>
  <c r="S135" i="20" s="1"/>
  <c r="S170" i="20" a="1"/>
  <c r="S170" i="20" s="1"/>
  <c r="V183" i="20" a="1"/>
  <c r="V183" i="20" s="1"/>
  <c r="T106" i="20" a="1"/>
  <c r="T106" i="20" s="1"/>
  <c r="U135" i="20" a="1"/>
  <c r="U135" i="20" s="1"/>
  <c r="S167" i="20" a="1"/>
  <c r="S167" i="20" s="1"/>
  <c r="U191" i="20" a="1"/>
  <c r="U191" i="20" s="1"/>
  <c r="S228" i="20" a="1"/>
  <c r="S228" i="20" s="1"/>
  <c r="U113" i="20" a="1"/>
  <c r="U113" i="20" s="1"/>
  <c r="T147" i="20" a="1"/>
  <c r="T147" i="20" s="1"/>
  <c r="T188" i="20" a="1"/>
  <c r="T188" i="20" s="1"/>
  <c r="S217" i="20" a="1"/>
  <c r="S217" i="20" s="1"/>
  <c r="U108" i="20" a="1"/>
  <c r="U108" i="20" s="1"/>
  <c r="U133" i="20" a="1"/>
  <c r="U133" i="20" s="1"/>
  <c r="T150" i="20" a="1"/>
  <c r="T150" i="20" s="1"/>
  <c r="T167" i="20" a="1"/>
  <c r="T167" i="20" s="1"/>
  <c r="U228" i="20" a="1"/>
  <c r="U228" i="20" s="1"/>
  <c r="V117" i="20" a="1"/>
  <c r="V117" i="20" s="1"/>
  <c r="V108" i="20" a="1"/>
  <c r="V108" i="20" s="1"/>
  <c r="T142" i="20" a="1"/>
  <c r="T142" i="20" s="1"/>
  <c r="V171" i="20" a="1"/>
  <c r="V171" i="20" s="1"/>
  <c r="V229" i="20" a="1"/>
  <c r="V229" i="20" s="1"/>
  <c r="T112" i="20" a="1"/>
  <c r="T112" i="20" s="1"/>
  <c r="U128" i="20" a="1"/>
  <c r="U128" i="20" s="1"/>
  <c r="S158" i="20" a="1"/>
  <c r="S158" i="20" s="1"/>
  <c r="U185" i="20" a="1"/>
  <c r="U185" i="20" s="1"/>
  <c r="R111" i="20" a="1"/>
  <c r="R111" i="20" s="1"/>
  <c r="T118" i="20" a="1"/>
  <c r="T118" i="20" s="1"/>
  <c r="T120" i="20" a="1"/>
  <c r="T120" i="20" s="1"/>
  <c r="U122" i="20" a="1"/>
  <c r="U122" i="20" s="1"/>
  <c r="V126" i="20" a="1"/>
  <c r="V126" i="20" s="1"/>
  <c r="V142" i="20" a="1"/>
  <c r="V142" i="20" s="1"/>
  <c r="U145" i="20" a="1"/>
  <c r="U145" i="20" s="1"/>
  <c r="R149" i="20" a="1"/>
  <c r="R149" i="20" s="1"/>
  <c r="V158" i="20" a="1"/>
  <c r="V158" i="20" s="1"/>
  <c r="U172" i="20" a="1"/>
  <c r="U172" i="20" s="1"/>
  <c r="V182" i="20" a="1"/>
  <c r="V182" i="20" s="1"/>
  <c r="S190" i="20" a="1"/>
  <c r="S190" i="20" s="1"/>
  <c r="U201" i="20" a="1"/>
  <c r="U201" i="20" s="1"/>
  <c r="S209" i="20" a="1"/>
  <c r="S209" i="20" s="1"/>
  <c r="R215" i="20" a="1"/>
  <c r="R215" i="20" s="1"/>
  <c r="V237" i="20" a="1"/>
  <c r="V237" i="20" s="1"/>
  <c r="U140" i="20" a="1"/>
  <c r="U140" i="20" s="1"/>
  <c r="S180" i="20" a="1"/>
  <c r="S180" i="20" s="1"/>
  <c r="R194" i="20" a="1"/>
  <c r="R194" i="20" s="1"/>
  <c r="V232" i="20" a="1"/>
  <c r="V232" i="20" s="1"/>
  <c r="R119" i="20" a="1"/>
  <c r="R119" i="20" s="1"/>
  <c r="T127" i="20" a="1"/>
  <c r="T127" i="20" s="1"/>
  <c r="U156" i="20" a="1"/>
  <c r="U156" i="20" s="1"/>
  <c r="V166" i="20" a="1"/>
  <c r="V166" i="20" s="1"/>
  <c r="U202" i="20" a="1"/>
  <c r="U202" i="20" s="1"/>
  <c r="S233" i="20" a="1"/>
  <c r="S233" i="20" s="1"/>
  <c r="V109" i="20" a="1"/>
  <c r="V109" i="20" s="1"/>
  <c r="R123" i="20" a="1"/>
  <c r="R123" i="20" s="1"/>
  <c r="V127" i="20" a="1"/>
  <c r="V127" i="20" s="1"/>
  <c r="V140" i="20" a="1"/>
  <c r="V140" i="20" s="1"/>
  <c r="S163" i="20" a="1"/>
  <c r="S163" i="20" s="1"/>
  <c r="S177" i="20" a="1"/>
  <c r="S177" i="20" s="1"/>
  <c r="V202" i="20" a="1"/>
  <c r="V202" i="20" s="1"/>
  <c r="S119" i="20" a="1"/>
  <c r="S119" i="20" s="1"/>
  <c r="V132" i="20" a="1"/>
  <c r="V132" i="20" s="1"/>
  <c r="S141" i="20" a="1"/>
  <c r="S141" i="20" s="1"/>
  <c r="S150" i="20" a="1"/>
  <c r="S150" i="20" s="1"/>
  <c r="V180" i="20" a="1"/>
  <c r="V180" i="20" s="1"/>
  <c r="T184" i="20" a="1"/>
  <c r="T184" i="20" s="1"/>
  <c r="R203" i="20" a="1"/>
  <c r="R203" i="20" s="1"/>
  <c r="U233" i="20" a="1"/>
  <c r="U233" i="20" s="1"/>
  <c r="T110" i="20" a="1"/>
  <c r="T110" i="20" s="1"/>
  <c r="U115" i="20" a="1"/>
  <c r="U115" i="20" s="1"/>
  <c r="V125" i="20" a="1"/>
  <c r="V125" i="20" s="1"/>
  <c r="S160" i="20" a="1"/>
  <c r="S160" i="20" s="1"/>
  <c r="R181" i="20" a="1"/>
  <c r="R181" i="20" s="1"/>
  <c r="V191" i="20" a="1"/>
  <c r="V191" i="20" s="1"/>
  <c r="V222" i="20" a="1"/>
  <c r="V222" i="20" s="1"/>
  <c r="R114" i="20" a="1"/>
  <c r="R114" i="20" s="1"/>
  <c r="V130" i="20" a="1"/>
  <c r="V130" i="20" s="1"/>
  <c r="T141" i="20" a="1"/>
  <c r="T141" i="20" s="1"/>
  <c r="T144" i="20" a="1"/>
  <c r="T144" i="20" s="1"/>
  <c r="S157" i="20" a="1"/>
  <c r="S157" i="20" s="1"/>
  <c r="T160" i="20" a="1"/>
  <c r="T160" i="20" s="1"/>
  <c r="T174" i="20" a="1"/>
  <c r="T174" i="20" s="1"/>
  <c r="S203" i="20" a="1"/>
  <c r="S203" i="20" s="1"/>
  <c r="T223" i="20" a="1"/>
  <c r="T223" i="20" s="1"/>
  <c r="S112" i="20" a="1"/>
  <c r="S112" i="20" s="1"/>
  <c r="V121" i="20" a="1"/>
  <c r="V121" i="20" s="1"/>
  <c r="U105" i="20" a="1"/>
  <c r="U105" i="20" s="1"/>
  <c r="S114" i="20" a="1"/>
  <c r="S114" i="20" s="1"/>
  <c r="R134" i="20" a="1"/>
  <c r="R134" i="20" s="1"/>
  <c r="S145" i="20" a="1"/>
  <c r="S145" i="20" s="1"/>
  <c r="R158" i="20" a="1"/>
  <c r="R158" i="20" s="1"/>
  <c r="T178" i="20" a="1"/>
  <c r="T178" i="20" s="1"/>
  <c r="T200" i="20" a="1"/>
  <c r="T200" i="20" s="1"/>
  <c r="U224" i="20" a="1"/>
  <c r="U224" i="20" s="1"/>
  <c r="S109" i="20" a="1"/>
  <c r="S109" i="20" s="1"/>
  <c r="R116" i="20" a="1"/>
  <c r="R116" i="20" s="1"/>
  <c r="S120" i="20" a="1"/>
  <c r="S120" i="20" s="1"/>
  <c r="U136" i="20" a="1"/>
  <c r="U136" i="20" s="1"/>
  <c r="S148" i="20" a="1"/>
  <c r="S148" i="20" s="1"/>
  <c r="T175" i="20" a="1"/>
  <c r="T175" i="20" s="1"/>
  <c r="V204" i="20" a="1"/>
  <c r="V204" i="20" s="1"/>
  <c r="T109" i="20" a="1"/>
  <c r="T109" i="20" s="1"/>
  <c r="R106" i="20" a="1"/>
  <c r="R106" i="20" s="1"/>
  <c r="U107" i="20" a="1"/>
  <c r="U107" i="20" s="1"/>
  <c r="R113" i="20" a="1"/>
  <c r="R113" i="20" s="1"/>
  <c r="U114" i="20" a="1"/>
  <c r="U114" i="20" s="1"/>
  <c r="V116" i="20" a="1"/>
  <c r="V116" i="20" s="1"/>
  <c r="V118" i="20" a="1"/>
  <c r="V118" i="20" s="1"/>
  <c r="U124" i="20" a="1"/>
  <c r="U124" i="20" s="1"/>
  <c r="S127" i="20" a="1"/>
  <c r="S127" i="20" s="1"/>
  <c r="S132" i="20" a="1"/>
  <c r="S132" i="20" s="1"/>
  <c r="S140" i="20" a="1"/>
  <c r="S140" i="20" s="1"/>
  <c r="S152" i="20" a="1"/>
  <c r="S152" i="20" s="1"/>
  <c r="T155" i="20" a="1"/>
  <c r="T155" i="20" s="1"/>
  <c r="T162" i="20" a="1"/>
  <c r="T162" i="20" s="1"/>
  <c r="T169" i="20" a="1"/>
  <c r="T169" i="20" s="1"/>
  <c r="V175" i="20" a="1"/>
  <c r="V175" i="20" s="1"/>
  <c r="U179" i="20" a="1"/>
  <c r="U179" i="20" s="1"/>
  <c r="S186" i="20" a="1"/>
  <c r="S186" i="20" s="1"/>
  <c r="U197" i="20" a="1"/>
  <c r="U197" i="20" s="1"/>
  <c r="U205" i="20" a="1"/>
  <c r="U205" i="20" s="1"/>
  <c r="S220" i="20" a="1"/>
  <c r="S220" i="20" s="1"/>
  <c r="U225" i="20" a="1"/>
  <c r="U225" i="20" s="1"/>
  <c r="T232" i="20" a="1"/>
  <c r="T232" i="20" s="1"/>
  <c r="V245" i="20" a="1"/>
  <c r="V245" i="20" s="1"/>
  <c r="U244" i="20" a="1"/>
  <c r="U244" i="20" s="1"/>
  <c r="T243" i="20" a="1"/>
  <c r="T243" i="20" s="1"/>
  <c r="S242" i="20" a="1"/>
  <c r="S242" i="20" s="1"/>
  <c r="R241" i="20" a="1"/>
  <c r="R241" i="20" s="1"/>
  <c r="V239" i="20" a="1"/>
  <c r="V239" i="20" s="1"/>
  <c r="U238" i="20" a="1"/>
  <c r="U238" i="20" s="1"/>
  <c r="T237" i="20" a="1"/>
  <c r="T237" i="20" s="1"/>
  <c r="S236" i="20" a="1"/>
  <c r="S236" i="20" s="1"/>
  <c r="R235" i="20" a="1"/>
  <c r="R235" i="20" s="1"/>
  <c r="V233" i="20" a="1"/>
  <c r="V233" i="20" s="1"/>
  <c r="U232" i="20" a="1"/>
  <c r="U232" i="20" s="1"/>
  <c r="T231" i="20" a="1"/>
  <c r="T231" i="20" s="1"/>
  <c r="S230" i="20" a="1"/>
  <c r="S230" i="20" s="1"/>
  <c r="R229" i="20" a="1"/>
  <c r="R229" i="20" s="1"/>
  <c r="V227" i="20" a="1"/>
  <c r="V227" i="20" s="1"/>
  <c r="U226" i="20" a="1"/>
  <c r="U226" i="20" s="1"/>
  <c r="T225" i="20" a="1"/>
  <c r="T225" i="20" s="1"/>
  <c r="S224" i="20" a="1"/>
  <c r="S224" i="20" s="1"/>
  <c r="R223" i="20" a="1"/>
  <c r="R223" i="20" s="1"/>
  <c r="U245" i="20" a="1"/>
  <c r="U245" i="20" s="1"/>
  <c r="U242" i="20" a="1"/>
  <c r="U242" i="20" s="1"/>
  <c r="U243" i="20" a="1"/>
  <c r="U243" i="20" s="1"/>
  <c r="V241" i="20" a="1"/>
  <c r="V241" i="20" s="1"/>
  <c r="V238" i="20" a="1"/>
  <c r="V238" i="20" s="1"/>
  <c r="R237" i="20" a="1"/>
  <c r="R237" i="20" s="1"/>
  <c r="R234" i="20" a="1"/>
  <c r="R234" i="20" s="1"/>
  <c r="S232" i="20" a="1"/>
  <c r="S232" i="20" s="1"/>
  <c r="S229" i="20" a="1"/>
  <c r="S229" i="20" s="1"/>
  <c r="T227" i="20" a="1"/>
  <c r="T227" i="20" s="1"/>
  <c r="T224" i="20" a="1"/>
  <c r="T224" i="20" s="1"/>
  <c r="U222" i="20" a="1"/>
  <c r="U222" i="20" s="1"/>
  <c r="S221" i="20" a="1"/>
  <c r="S221" i="20" s="1"/>
  <c r="V219" i="20" a="1"/>
  <c r="V219" i="20" s="1"/>
  <c r="T218" i="20" a="1"/>
  <c r="T218" i="20" s="1"/>
  <c r="V216" i="20" a="1"/>
  <c r="V216" i="20" s="1"/>
  <c r="T215" i="20" a="1"/>
  <c r="T215" i="20" s="1"/>
  <c r="R214" i="20" a="1"/>
  <c r="R214" i="20" s="1"/>
  <c r="U212" i="20" a="1"/>
  <c r="U212" i="20" s="1"/>
  <c r="S211" i="20" a="1"/>
  <c r="S211" i="20" s="1"/>
  <c r="U209" i="20" a="1"/>
  <c r="U209" i="20" s="1"/>
  <c r="S208" i="20" a="1"/>
  <c r="S208" i="20" s="1"/>
  <c r="V206" i="20" a="1"/>
  <c r="V206" i="20" s="1"/>
  <c r="T205" i="20" a="1"/>
  <c r="T205" i="20" s="1"/>
  <c r="R204" i="20" a="1"/>
  <c r="R204" i="20" s="1"/>
  <c r="T202" i="20" a="1"/>
  <c r="T202" i="20" s="1"/>
  <c r="R201" i="20" a="1"/>
  <c r="R201" i="20" s="1"/>
  <c r="U199" i="20" a="1"/>
  <c r="U199" i="20" s="1"/>
  <c r="S198" i="20" a="1"/>
  <c r="S198" i="20" s="1"/>
  <c r="V196" i="20" a="1"/>
  <c r="V196" i="20" s="1"/>
  <c r="S195" i="20" a="1"/>
  <c r="S195" i="20" s="1"/>
  <c r="V193" i="20" a="1"/>
  <c r="V193" i="20" s="1"/>
  <c r="T192" i="20" a="1"/>
  <c r="T192" i="20" s="1"/>
  <c r="R191" i="20" a="1"/>
  <c r="R191" i="20" s="1"/>
  <c r="U189" i="20" a="1"/>
  <c r="U189" i="20" s="1"/>
  <c r="R188" i="20" a="1"/>
  <c r="R188" i="20" s="1"/>
  <c r="U186" i="20" a="1"/>
  <c r="U186" i="20" s="1"/>
  <c r="S185" i="20" a="1"/>
  <c r="S185" i="20" s="1"/>
  <c r="U182" i="20" a="1"/>
  <c r="U182" i="20" s="1"/>
  <c r="R180" i="20" a="1"/>
  <c r="R180" i="20" s="1"/>
  <c r="T177" i="20" a="1"/>
  <c r="T177" i="20" s="1"/>
  <c r="R176" i="20" a="1"/>
  <c r="R176" i="20" s="1"/>
  <c r="T173" i="20" a="1"/>
  <c r="T173" i="20" s="1"/>
  <c r="V170" i="20" a="1"/>
  <c r="V170" i="20" s="1"/>
  <c r="S168" i="20" a="1"/>
  <c r="S168" i="20" s="1"/>
  <c r="U165" i="20" a="1"/>
  <c r="U165" i="20" s="1"/>
  <c r="R163" i="20" a="1"/>
  <c r="R163" i="20" s="1"/>
  <c r="U161" i="20" a="1"/>
  <c r="U161" i="20" s="1"/>
  <c r="R159" i="20" a="1"/>
  <c r="R159" i="20" s="1"/>
  <c r="T156" i="20" a="1"/>
  <c r="T156" i="20" s="1"/>
  <c r="V153" i="20" a="1"/>
  <c r="V153" i="20" s="1"/>
  <c r="S151" i="20" a="1"/>
  <c r="S151" i="20" s="1"/>
  <c r="U148" i="20" a="1"/>
  <c r="U148" i="20" s="1"/>
  <c r="S147" i="20" a="1"/>
  <c r="S147" i="20" s="1"/>
  <c r="U144" i="20" a="1"/>
  <c r="U144" i="20" s="1"/>
  <c r="T143" i="20" a="1"/>
  <c r="T143" i="20" s="1"/>
  <c r="S142" i="20" a="1"/>
  <c r="S142" i="20" s="1"/>
  <c r="R141" i="20" a="1"/>
  <c r="R141" i="20" s="1"/>
  <c r="V139" i="20" a="1"/>
  <c r="V139" i="20" s="1"/>
  <c r="U138" i="20" a="1"/>
  <c r="U138" i="20" s="1"/>
  <c r="T137" i="20" a="1"/>
  <c r="T137" i="20" s="1"/>
  <c r="S136" i="20" a="1"/>
  <c r="S136" i="20" s="1"/>
  <c r="R135" i="20" a="1"/>
  <c r="R135" i="20" s="1"/>
  <c r="V133" i="20" a="1"/>
  <c r="V133" i="20" s="1"/>
  <c r="U132" i="20" a="1"/>
  <c r="U132" i="20" s="1"/>
  <c r="T131" i="20" a="1"/>
  <c r="T131" i="20" s="1"/>
  <c r="S130" i="20" a="1"/>
  <c r="S130" i="20" s="1"/>
  <c r="R129" i="20" a="1"/>
  <c r="R129" i="20" s="1"/>
  <c r="V243" i="20" a="1"/>
  <c r="V243" i="20" s="1"/>
  <c r="S238" i="20" a="1"/>
  <c r="S238" i="20" s="1"/>
  <c r="U236" i="20" a="1"/>
  <c r="U236" i="20" s="1"/>
  <c r="S231" i="20" a="1"/>
  <c r="S231" i="20" s="1"/>
  <c r="U229" i="20" a="1"/>
  <c r="U229" i="20" s="1"/>
  <c r="R228" i="20" a="1"/>
  <c r="R228" i="20" s="1"/>
  <c r="R221" i="20" a="1"/>
  <c r="R221" i="20" s="1"/>
  <c r="T219" i="20" a="1"/>
  <c r="T219" i="20" s="1"/>
  <c r="V217" i="20" a="1"/>
  <c r="V217" i="20" s="1"/>
  <c r="V214" i="20" a="1"/>
  <c r="V214" i="20" s="1"/>
  <c r="U211" i="20" a="1"/>
  <c r="U211" i="20" s="1"/>
  <c r="T208" i="20" a="1"/>
  <c r="T208" i="20" s="1"/>
  <c r="U203" i="20" a="1"/>
  <c r="U203" i="20" s="1"/>
  <c r="U200" i="20" a="1"/>
  <c r="U200" i="20" s="1"/>
  <c r="R199" i="20" a="1"/>
  <c r="R199" i="20" s="1"/>
  <c r="T197" i="20" a="1"/>
  <c r="T197" i="20" s="1"/>
  <c r="T194" i="20" a="1"/>
  <c r="T194" i="20" s="1"/>
  <c r="S191" i="20" a="1"/>
  <c r="S191" i="20" s="1"/>
  <c r="T186" i="20" a="1"/>
  <c r="T186" i="20" s="1"/>
  <c r="R182" i="20" a="1"/>
  <c r="R182" i="20" s="1"/>
  <c r="U180" i="20" a="1"/>
  <c r="U180" i="20" s="1"/>
  <c r="S179" i="20" a="1"/>
  <c r="S179" i="20" s="1"/>
  <c r="V177" i="20" a="1"/>
  <c r="V177" i="20" s="1"/>
  <c r="T176" i="20" a="1"/>
  <c r="T176" i="20" s="1"/>
  <c r="R175" i="20" a="1"/>
  <c r="R175" i="20" s="1"/>
  <c r="R172" i="20" a="1"/>
  <c r="R172" i="20" s="1"/>
  <c r="U170" i="20" a="1"/>
  <c r="U170" i="20" s="1"/>
  <c r="S169" i="20" a="1"/>
  <c r="S169" i="20" s="1"/>
  <c r="V167" i="20" a="1"/>
  <c r="V167" i="20" s="1"/>
  <c r="S159" i="20" a="1"/>
  <c r="S159" i="20" s="1"/>
  <c r="V157" i="20" a="1"/>
  <c r="V157" i="20" s="1"/>
  <c r="R152" i="20" a="1"/>
  <c r="R152" i="20" s="1"/>
  <c r="U150" i="20" a="1"/>
  <c r="U150" i="20" s="1"/>
  <c r="S149" i="20" a="1"/>
  <c r="S149" i="20" s="1"/>
  <c r="V147" i="20" a="1"/>
  <c r="V147" i="20" s="1"/>
  <c r="T146" i="20" a="1"/>
  <c r="T146" i="20" s="1"/>
  <c r="R145" i="20" a="1"/>
  <c r="R145" i="20" s="1"/>
  <c r="U143" i="20" a="1"/>
  <c r="U143" i="20" s="1"/>
  <c r="U139" i="20" a="1"/>
  <c r="U139" i="20" s="1"/>
  <c r="R137" i="20" a="1"/>
  <c r="R137" i="20" s="1"/>
  <c r="T134" i="20" a="1"/>
  <c r="T134" i="20" s="1"/>
  <c r="V131" i="20" a="1"/>
  <c r="V131" i="20" s="1"/>
  <c r="S129" i="20" a="1"/>
  <c r="S129" i="20" s="1"/>
  <c r="T245" i="20" a="1"/>
  <c r="T245" i="20" s="1"/>
  <c r="U241" i="20" a="1"/>
  <c r="U241" i="20" s="1"/>
  <c r="R240" i="20" a="1"/>
  <c r="R240" i="20" s="1"/>
  <c r="U234" i="20" a="1"/>
  <c r="U234" i="20" s="1"/>
  <c r="R233" i="20" a="1"/>
  <c r="R233" i="20" s="1"/>
  <c r="U227" i="20" a="1"/>
  <c r="U227" i="20" s="1"/>
  <c r="R226" i="20" a="1"/>
  <c r="R226" i="20" s="1"/>
  <c r="R224" i="20" a="1"/>
  <c r="R224" i="20" s="1"/>
  <c r="T222" i="20" a="1"/>
  <c r="T222" i="20" s="1"/>
  <c r="S219" i="20" a="1"/>
  <c r="S219" i="20" s="1"/>
  <c r="S216" i="20" a="1"/>
  <c r="S216" i="20" s="1"/>
  <c r="U214" i="20" a="1"/>
  <c r="U214" i="20" s="1"/>
  <c r="R213" i="20" a="1"/>
  <c r="R213" i="20" s="1"/>
  <c r="R210" i="20" a="1"/>
  <c r="R210" i="20" s="1"/>
  <c r="S205" i="20" a="1"/>
  <c r="S205" i="20" s="1"/>
  <c r="R202" i="20" a="1"/>
  <c r="R202" i="20" s="1"/>
  <c r="V198" i="20" a="1"/>
  <c r="V198" i="20" s="1"/>
  <c r="V195" i="20" a="1"/>
  <c r="V195" i="20" s="1"/>
  <c r="S194" i="20" a="1"/>
  <c r="S194" i="20" s="1"/>
  <c r="U192" i="20" a="1"/>
  <c r="U192" i="20" s="1"/>
  <c r="T189" i="20" a="1"/>
  <c r="T189" i="20" s="1"/>
  <c r="V187" i="20" a="1"/>
  <c r="V187" i="20" s="1"/>
  <c r="V184" i="20" a="1"/>
  <c r="V184" i="20" s="1"/>
  <c r="T183" i="20" a="1"/>
  <c r="T183" i="20" s="1"/>
  <c r="V174" i="20" a="1"/>
  <c r="V174" i="20" s="1"/>
  <c r="U167" i="20" a="1"/>
  <c r="U167" i="20" s="1"/>
  <c r="S166" i="20" a="1"/>
  <c r="S166" i="20" s="1"/>
  <c r="V164" i="20" a="1"/>
  <c r="V164" i="20" s="1"/>
  <c r="T163" i="20" a="1"/>
  <c r="T163" i="20" s="1"/>
  <c r="R162" i="20" a="1"/>
  <c r="R162" i="20" s="1"/>
  <c r="U160" i="20" a="1"/>
  <c r="U160" i="20" s="1"/>
  <c r="U157" i="20" a="1"/>
  <c r="U157" i="20" s="1"/>
  <c r="S156" i="20" a="1"/>
  <c r="S156" i="20" s="1"/>
  <c r="V154" i="20" a="1"/>
  <c r="V154" i="20" s="1"/>
  <c r="T153" i="20" a="1"/>
  <c r="T153" i="20" s="1"/>
  <c r="S241" i="20" a="1"/>
  <c r="S241" i="20" s="1"/>
  <c r="V235" i="20" a="1"/>
  <c r="V235" i="20" s="1"/>
  <c r="S234" i="20" a="1"/>
  <c r="S234" i="20" s="1"/>
  <c r="U230" i="20" a="1"/>
  <c r="U230" i="20" s="1"/>
  <c r="S225" i="20" a="1"/>
  <c r="S225" i="20" s="1"/>
  <c r="U223" i="20" a="1"/>
  <c r="U223" i="20" s="1"/>
  <c r="R222" i="20" a="1"/>
  <c r="R222" i="20" s="1"/>
  <c r="V218" i="20" a="1"/>
  <c r="V218" i="20" s="1"/>
  <c r="U215" i="20" a="1"/>
  <c r="U215" i="20" s="1"/>
  <c r="V210" i="20" a="1"/>
  <c r="V210" i="20" s="1"/>
  <c r="V207" i="20" a="1"/>
  <c r="V207" i="20" s="1"/>
  <c r="S206" i="20" a="1"/>
  <c r="S206" i="20" s="1"/>
  <c r="U204" i="20" a="1"/>
  <c r="U204" i="20" s="1"/>
  <c r="U240" i="20" a="1"/>
  <c r="U240" i="20" s="1"/>
  <c r="R239" i="20" a="1"/>
  <c r="R239" i="20" s="1"/>
  <c r="T235" i="20" a="1"/>
  <c r="T235" i="20" s="1"/>
  <c r="R230" i="20" a="1"/>
  <c r="R230" i="20" s="1"/>
  <c r="T228" i="20" a="1"/>
  <c r="T228" i="20" s="1"/>
  <c r="V226" i="20" a="1"/>
  <c r="V226" i="20" s="1"/>
  <c r="R220" i="20" a="1"/>
  <c r="R220" i="20" s="1"/>
  <c r="S215" i="20" a="1"/>
  <c r="S215" i="20" s="1"/>
  <c r="U239" i="20" a="1"/>
  <c r="U239" i="20" s="1"/>
  <c r="S237" i="20" a="1"/>
  <c r="S237" i="20" s="1"/>
  <c r="R232" i="20" a="1"/>
  <c r="R232" i="20" s="1"/>
  <c r="T229" i="20" a="1"/>
  <c r="T229" i="20" s="1"/>
  <c r="U221" i="20" a="1"/>
  <c r="U221" i="20" s="1"/>
  <c r="R217" i="20" a="1"/>
  <c r="R217" i="20" s="1"/>
  <c r="T214" i="20" a="1"/>
  <c r="T214" i="20" s="1"/>
  <c r="T212" i="20" a="1"/>
  <c r="T212" i="20" s="1"/>
  <c r="T210" i="20" a="1"/>
  <c r="T210" i="20" s="1"/>
  <c r="R206" i="20" a="1"/>
  <c r="R206" i="20" s="1"/>
  <c r="S204" i="20" a="1"/>
  <c r="S204" i="20" s="1"/>
  <c r="S202" i="20" a="1"/>
  <c r="S202" i="20" s="1"/>
  <c r="S200" i="20" a="1"/>
  <c r="S200" i="20" s="1"/>
  <c r="T198" i="20" a="1"/>
  <c r="T198" i="20" s="1"/>
  <c r="T196" i="20" a="1"/>
  <c r="T196" i="20" s="1"/>
  <c r="V192" i="20" a="1"/>
  <c r="V192" i="20" s="1"/>
  <c r="V190" i="20" a="1"/>
  <c r="V190" i="20" s="1"/>
  <c r="S187" i="20" a="1"/>
  <c r="S187" i="20" s="1"/>
  <c r="U183" i="20" a="1"/>
  <c r="U183" i="20" s="1"/>
  <c r="V169" i="20" a="1"/>
  <c r="V169" i="20" s="1"/>
  <c r="T166" i="20" a="1"/>
  <c r="T166" i="20" s="1"/>
  <c r="U164" i="20" a="1"/>
  <c r="U164" i="20" s="1"/>
  <c r="V162" i="20" a="1"/>
  <c r="V162" i="20" s="1"/>
  <c r="S161" i="20" a="1"/>
  <c r="S161" i="20" s="1"/>
  <c r="U159" i="20" a="1"/>
  <c r="U159" i="20" s="1"/>
  <c r="R156" i="20" a="1"/>
  <c r="R156" i="20" s="1"/>
  <c r="R148" i="20" a="1"/>
  <c r="R148" i="20" s="1"/>
  <c r="V144" i="20" a="1"/>
  <c r="V144" i="20" s="1"/>
  <c r="V134" i="20" a="1"/>
  <c r="V134" i="20" s="1"/>
  <c r="T133" i="20" a="1"/>
  <c r="T133" i="20" s="1"/>
  <c r="R132" i="20" a="1"/>
  <c r="R132" i="20" s="1"/>
  <c r="U130" i="20" a="1"/>
  <c r="U130" i="20" s="1"/>
  <c r="T126" i="20" a="1"/>
  <c r="T126" i="20" s="1"/>
  <c r="V123" i="20" a="1"/>
  <c r="V123" i="20" s="1"/>
  <c r="S121" i="20" a="1"/>
  <c r="S121" i="20" s="1"/>
  <c r="S178" i="20" a="1"/>
  <c r="S178" i="20" s="1"/>
  <c r="U174" i="20" a="1"/>
  <c r="U174" i="20" s="1"/>
  <c r="T171" i="20" a="1"/>
  <c r="T171" i="20" s="1"/>
  <c r="S154" i="20" a="1"/>
  <c r="S154" i="20" s="1"/>
  <c r="R151" i="20" a="1"/>
  <c r="R151" i="20" s="1"/>
  <c r="S143" i="20" a="1"/>
  <c r="S143" i="20" s="1"/>
  <c r="V141" i="20" a="1"/>
  <c r="V141" i="20" s="1"/>
  <c r="R139" i="20" a="1"/>
  <c r="R139" i="20" s="1"/>
  <c r="T130" i="20" a="1"/>
  <c r="T130" i="20" s="1"/>
  <c r="R125" i="20" a="1"/>
  <c r="R125" i="20" s="1"/>
  <c r="V119" i="20" a="1"/>
  <c r="V119" i="20" s="1"/>
  <c r="T117" i="20" a="1"/>
  <c r="T117" i="20" s="1"/>
  <c r="R115" i="20" a="1"/>
  <c r="R115" i="20" s="1"/>
  <c r="U112" i="20" a="1"/>
  <c r="U112" i="20" s="1"/>
  <c r="S110" i="20" a="1"/>
  <c r="S110" i="20" s="1"/>
  <c r="V107" i="20" a="1"/>
  <c r="V107" i="20" s="1"/>
  <c r="T105" i="20" a="1"/>
  <c r="T105" i="20" s="1"/>
  <c r="R245" i="20" a="1"/>
  <c r="R245" i="20" s="1"/>
  <c r="R242" i="20" a="1"/>
  <c r="R242" i="20" s="1"/>
  <c r="T239" i="20" a="1"/>
  <c r="T239" i="20" s="1"/>
  <c r="V236" i="20" a="1"/>
  <c r="V236" i="20" s="1"/>
  <c r="V228" i="20" a="1"/>
  <c r="V228" i="20" s="1"/>
  <c r="S214" i="20" a="1"/>
  <c r="S214" i="20" s="1"/>
  <c r="R212" i="20" a="1"/>
  <c r="R212" i="20" s="1"/>
  <c r="S210" i="20" a="1"/>
  <c r="S210" i="20" s="1"/>
  <c r="V205" i="20" a="1"/>
  <c r="V205" i="20" s="1"/>
  <c r="V203" i="20" a="1"/>
  <c r="V203" i="20" s="1"/>
  <c r="V201" i="20" a="1"/>
  <c r="V201" i="20" s="1"/>
  <c r="S196" i="20" a="1"/>
  <c r="S196" i="20" s="1"/>
  <c r="V186" i="20" a="1"/>
  <c r="V186" i="20" s="1"/>
  <c r="V179" i="20" a="1"/>
  <c r="V179" i="20" s="1"/>
  <c r="U169" i="20" a="1"/>
  <c r="U169" i="20" s="1"/>
  <c r="T164" i="20" a="1"/>
  <c r="T164" i="20" s="1"/>
  <c r="R161" i="20" a="1"/>
  <c r="R161" i="20" s="1"/>
  <c r="T157" i="20" a="1"/>
  <c r="T157" i="20" s="1"/>
  <c r="T152" i="20" a="1"/>
  <c r="T152" i="20" s="1"/>
  <c r="S146" i="20" a="1"/>
  <c r="S146" i="20" s="1"/>
  <c r="U134" i="20" a="1"/>
  <c r="U134" i="20" s="1"/>
  <c r="V128" i="20" a="1"/>
  <c r="V128" i="20" s="1"/>
  <c r="U123" i="20" a="1"/>
  <c r="U123" i="20" s="1"/>
  <c r="S245" i="20" a="1"/>
  <c r="S245" i="20" s="1"/>
  <c r="T242" i="20" a="1"/>
  <c r="T242" i="20" s="1"/>
  <c r="T234" i="20" a="1"/>
  <c r="T234" i="20" s="1"/>
  <c r="V231" i="20" a="1"/>
  <c r="V231" i="20" s="1"/>
  <c r="T226" i="20" a="1"/>
  <c r="T226" i="20" s="1"/>
  <c r="V223" i="20" a="1"/>
  <c r="V223" i="20" s="1"/>
  <c r="T221" i="20" a="1"/>
  <c r="T221" i="20" s="1"/>
  <c r="R219" i="20" a="1"/>
  <c r="R219" i="20" s="1"/>
  <c r="U216" i="20" a="1"/>
  <c r="U216" i="20" s="1"/>
  <c r="S212" i="20" a="1"/>
  <c r="S212" i="20" s="1"/>
  <c r="R208" i="20" a="1"/>
  <c r="R208" i="20" s="1"/>
  <c r="R200" i="20" a="1"/>
  <c r="R200" i="20" s="1"/>
  <c r="U194" i="20" a="1"/>
  <c r="U194" i="20" s="1"/>
  <c r="U190" i="20" a="1"/>
  <c r="U190" i="20" s="1"/>
  <c r="V188" i="20" a="1"/>
  <c r="V188" i="20" s="1"/>
  <c r="R187" i="20" a="1"/>
  <c r="R187" i="20" s="1"/>
  <c r="S183" i="20" a="1"/>
  <c r="S183" i="20" s="1"/>
  <c r="U181" i="20" a="1"/>
  <c r="U181" i="20" s="1"/>
  <c r="U176" i="20" a="1"/>
  <c r="U176" i="20" s="1"/>
  <c r="R173" i="20" a="1"/>
  <c r="R173" i="20" s="1"/>
  <c r="R168" i="20" a="1"/>
  <c r="R168" i="20" s="1"/>
  <c r="U152" i="20" a="1"/>
  <c r="U152" i="20" s="1"/>
  <c r="T149" i="20" a="1"/>
  <c r="T149" i="20" s="1"/>
  <c r="T140" i="20" a="1"/>
  <c r="T140" i="20" s="1"/>
  <c r="U137" i="20" a="1"/>
  <c r="U137" i="20" s="1"/>
  <c r="U127" i="20" a="1"/>
  <c r="U127" i="20" s="1"/>
  <c r="T122" i="20" a="1"/>
  <c r="T122" i="20" s="1"/>
  <c r="U118" i="20" a="1"/>
  <c r="U118" i="20" s="1"/>
  <c r="S116" i="20" a="1"/>
  <c r="S116" i="20" s="1"/>
  <c r="V113" i="20" a="1"/>
  <c r="V113" i="20" s="1"/>
  <c r="T111" i="20" a="1"/>
  <c r="T111" i="20" s="1"/>
  <c r="R109" i="20" a="1"/>
  <c r="R109" i="20" s="1"/>
  <c r="U106" i="20" a="1"/>
  <c r="U106" i="20" s="1"/>
  <c r="T190" i="20" a="1"/>
  <c r="T190" i="20" s="1"/>
  <c r="R185" i="20" a="1"/>
  <c r="R185" i="20" s="1"/>
  <c r="S171" i="20" a="1"/>
  <c r="S171" i="20" s="1"/>
  <c r="R166" i="20" a="1"/>
  <c r="R166" i="20" s="1"/>
  <c r="U162" i="20" a="1"/>
  <c r="U162" i="20" s="1"/>
  <c r="T159" i="20" a="1"/>
  <c r="T159" i="20" s="1"/>
  <c r="V155" i="20" a="1"/>
  <c r="V155" i="20" s="1"/>
  <c r="V150" i="20" a="1"/>
  <c r="V150" i="20" s="1"/>
  <c r="R136" i="20" a="1"/>
  <c r="R136" i="20" s="1"/>
  <c r="S133" i="20" a="1"/>
  <c r="S133" i="20" s="1"/>
  <c r="S126" i="20" a="1"/>
  <c r="S126" i="20" s="1"/>
  <c r="R121" i="20" a="1"/>
  <c r="R121" i="20" s="1"/>
  <c r="S244" i="20" a="1"/>
  <c r="S244" i="20" s="1"/>
  <c r="T241" i="20" a="1"/>
  <c r="T241" i="20" s="1"/>
  <c r="R236" i="20" a="1"/>
  <c r="R236" i="20" s="1"/>
  <c r="T233" i="20" a="1"/>
  <c r="T233" i="20" s="1"/>
  <c r="S223" i="20" a="1"/>
  <c r="S223" i="20" s="1"/>
  <c r="U220" i="20" a="1"/>
  <c r="U220" i="20" s="1"/>
  <c r="S218" i="20" a="1"/>
  <c r="S218" i="20" s="1"/>
  <c r="R216" i="20" a="1"/>
  <c r="R216" i="20" s="1"/>
  <c r="T209" i="20" a="1"/>
  <c r="T209" i="20" s="1"/>
  <c r="S243" i="20" a="1"/>
  <c r="S243" i="20" s="1"/>
  <c r="R238" i="20" a="1"/>
  <c r="R238" i="20" s="1"/>
  <c r="U235" i="20" a="1"/>
  <c r="U235" i="20" s="1"/>
  <c r="T230" i="20" a="1"/>
  <c r="T230" i="20" s="1"/>
  <c r="R225" i="20" a="1"/>
  <c r="R225" i="20" s="1"/>
  <c r="U217" i="20" a="1"/>
  <c r="U217" i="20" s="1"/>
  <c r="S213" i="20" a="1"/>
  <c r="S213" i="20" s="1"/>
  <c r="R211" i="20" a="1"/>
  <c r="R211" i="20" s="1"/>
  <c r="R209" i="20" a="1"/>
  <c r="R209" i="20" s="1"/>
  <c r="R207" i="20" a="1"/>
  <c r="R207" i="20" s="1"/>
  <c r="S199" i="20" a="1"/>
  <c r="S199" i="20" s="1"/>
  <c r="T193" i="20" a="1"/>
  <c r="T193" i="20" s="1"/>
  <c r="V189" i="20" a="1"/>
  <c r="V189" i="20" s="1"/>
  <c r="U187" i="20" a="1"/>
  <c r="U187" i="20" s="1"/>
  <c r="V185" i="20" a="1"/>
  <c r="V185" i="20" s="1"/>
  <c r="T182" i="20" a="1"/>
  <c r="T182" i="20" s="1"/>
  <c r="S172" i="20" a="1"/>
  <c r="S172" i="20" s="1"/>
  <c r="U168" i="20" a="1"/>
  <c r="U168" i="20" s="1"/>
  <c r="R167" i="20" a="1"/>
  <c r="R167" i="20" s="1"/>
  <c r="S165" i="20" a="1"/>
  <c r="S165" i="20" s="1"/>
  <c r="U163" i="20" a="1"/>
  <c r="U163" i="20" s="1"/>
  <c r="V161" i="20" a="1"/>
  <c r="V161" i="20" s="1"/>
  <c r="R160" i="20" a="1"/>
  <c r="R160" i="20" s="1"/>
  <c r="T158" i="20" a="1"/>
  <c r="T158" i="20" s="1"/>
  <c r="R155" i="20" a="1"/>
  <c r="R155" i="20" s="1"/>
  <c r="U151" i="20" a="1"/>
  <c r="U151" i="20" s="1"/>
  <c r="T148" i="20" a="1"/>
  <c r="T148" i="20" s="1"/>
  <c r="T145" i="20" a="1"/>
  <c r="T145" i="20" s="1"/>
  <c r="T132" i="20" a="1"/>
  <c r="T132" i="20" s="1"/>
  <c r="R131" i="20" a="1"/>
  <c r="R131" i="20" s="1"/>
  <c r="U129" i="20" a="1"/>
  <c r="U129" i="20" s="1"/>
  <c r="S128" i="20" a="1"/>
  <c r="S128" i="20" s="1"/>
  <c r="U125" i="20" a="1"/>
  <c r="U125" i="20" s="1"/>
  <c r="S105" i="20" a="1"/>
  <c r="S105" i="20" s="1"/>
  <c r="R107" i="20" a="1"/>
  <c r="R107" i="20" s="1"/>
  <c r="R110" i="20" a="1"/>
  <c r="R110" i="20" s="1"/>
  <c r="V111" i="20" a="1"/>
  <c r="V111" i="20" s="1"/>
  <c r="V114" i="20" a="1"/>
  <c r="V114" i="20" s="1"/>
  <c r="U116" i="20" a="1"/>
  <c r="U116" i="20" s="1"/>
  <c r="U119" i="20" a="1"/>
  <c r="U119" i="20" s="1"/>
  <c r="S123" i="20" a="1"/>
  <c r="S123" i="20" s="1"/>
  <c r="V124" i="20" a="1"/>
  <c r="V124" i="20" s="1"/>
  <c r="R127" i="20" a="1"/>
  <c r="R127" i="20" s="1"/>
  <c r="R133" i="20" a="1"/>
  <c r="R133" i="20" s="1"/>
  <c r="T135" i="20" a="1"/>
  <c r="T135" i="20" s="1"/>
  <c r="U141" i="20" a="1"/>
  <c r="U141" i="20" s="1"/>
  <c r="R144" i="20" a="1"/>
  <c r="R144" i="20" s="1"/>
  <c r="R146" i="20" a="1"/>
  <c r="R146" i="20" s="1"/>
  <c r="S153" i="20" a="1"/>
  <c r="S153" i="20" s="1"/>
  <c r="U155" i="20" a="1"/>
  <c r="U155" i="20" s="1"/>
  <c r="R174" i="20" a="1"/>
  <c r="R174" i="20" s="1"/>
  <c r="S176" i="20" a="1"/>
  <c r="S176" i="20" s="1"/>
  <c r="R179" i="20" a="1"/>
  <c r="R179" i="20" s="1"/>
  <c r="T181" i="20" a="1"/>
  <c r="T181" i="20" s="1"/>
  <c r="S184" i="20" a="1"/>
  <c r="S184" i="20" s="1"/>
  <c r="S192" i="20" a="1"/>
  <c r="S192" i="20" s="1"/>
  <c r="T195" i="20" a="1"/>
  <c r="T195" i="20" s="1"/>
  <c r="R198" i="20" a="1"/>
  <c r="R198" i="20" s="1"/>
  <c r="T203" i="20" a="1"/>
  <c r="T203" i="20" s="1"/>
  <c r="V213" i="20" a="1"/>
  <c r="V213" i="20" s="1"/>
  <c r="S226" i="20" a="1"/>
  <c r="S226" i="20" s="1"/>
  <c r="V230" i="20" a="1"/>
  <c r="V230" i="20" s="1"/>
  <c r="S240" i="20" a="1"/>
  <c r="S240" i="20" s="1"/>
  <c r="T244" i="20" a="1"/>
  <c r="T244" i="20" s="1"/>
  <c r="V163" i="20" a="1"/>
  <c r="V163" i="20" s="1"/>
  <c r="U166" i="20" a="1"/>
  <c r="U166" i="20" s="1"/>
  <c r="V168" i="20" a="1"/>
  <c r="V168" i="20" s="1"/>
  <c r="U171" i="20" a="1"/>
  <c r="U171" i="20" s="1"/>
  <c r="V176" i="20" a="1"/>
  <c r="V176" i="20" s="1"/>
  <c r="V181" i="20" a="1"/>
  <c r="V181" i="20" s="1"/>
  <c r="R190" i="20" a="1"/>
  <c r="R190" i="20" s="1"/>
  <c r="R193" i="20" a="1"/>
  <c r="R193" i="20" s="1"/>
  <c r="U195" i="20" a="1"/>
  <c r="U195" i="20" s="1"/>
  <c r="S201" i="20" a="1"/>
  <c r="S201" i="20" s="1"/>
  <c r="S207" i="20" a="1"/>
  <c r="S207" i="20" s="1"/>
  <c r="U210" i="20" a="1"/>
  <c r="U210" i="20" s="1"/>
  <c r="R218" i="20" a="1"/>
  <c r="R218" i="20" s="1"/>
  <c r="S222" i="20" a="1"/>
  <c r="S222" i="20" s="1"/>
  <c r="R227" i="20" a="1"/>
  <c r="R227" i="20" s="1"/>
  <c r="R231" i="20" a="1"/>
  <c r="R231" i="20" s="1"/>
  <c r="T240" i="20" a="1"/>
  <c r="T240" i="20" s="1"/>
  <c r="V244" i="20" a="1"/>
  <c r="V244" i="20" s="1"/>
</calcChain>
</file>

<file path=xl/sharedStrings.xml><?xml version="1.0" encoding="utf-8"?>
<sst xmlns="http://schemas.openxmlformats.org/spreadsheetml/2006/main" count="716" uniqueCount="306">
  <si>
    <t>取組</t>
    <rPh sb="0" eb="2">
      <t>トリクミ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</si>
  <si>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</si>
  <si>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</si>
  <si>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農林水産省様式</t>
    <phoneticPr fontId="3"/>
  </si>
  <si>
    <t>円/10a</t>
    <rPh sb="0" eb="1">
      <t>エン</t>
    </rPh>
    <phoneticPr fontId="3"/>
  </si>
  <si>
    <t>江の設置等
（作溝未実施）</t>
    <rPh sb="0" eb="1">
      <t>エ</t>
    </rPh>
    <rPh sb="2" eb="4">
      <t>セッチ</t>
    </rPh>
    <rPh sb="4" eb="5">
      <t>トウ</t>
    </rPh>
    <rPh sb="9" eb="10">
      <t>ミ</t>
    </rPh>
    <phoneticPr fontId="3"/>
  </si>
  <si>
    <t>江の設置等
（作溝実施）</t>
    <rPh sb="0" eb="1">
      <t>エ</t>
    </rPh>
    <rPh sb="2" eb="4">
      <t>セッチ</t>
    </rPh>
    <rPh sb="4" eb="5">
      <t>トウ</t>
    </rPh>
    <rPh sb="7" eb="8">
      <t>ツク</t>
    </rPh>
    <rPh sb="8" eb="9">
      <t>ミゾ</t>
    </rPh>
    <rPh sb="9" eb="11">
      <t>ジッシ</t>
    </rPh>
    <phoneticPr fontId="3"/>
  </si>
  <si>
    <t>中干し延期</t>
    <rPh sb="0" eb="2">
      <t>ナカボシ</t>
    </rPh>
    <rPh sb="3" eb="5">
      <t>エンキ</t>
    </rPh>
    <phoneticPr fontId="3"/>
  </si>
  <si>
    <t>夏期湛水</t>
    <rPh sb="0" eb="4">
      <t>カキタンスイ</t>
    </rPh>
    <phoneticPr fontId="3"/>
  </si>
  <si>
    <t>冬期湛水</t>
    <rPh sb="0" eb="4">
      <t>トウキタンスイ</t>
    </rPh>
    <phoneticPr fontId="3"/>
  </si>
  <si>
    <t>長期中干し</t>
    <rPh sb="0" eb="2">
      <t>チョウキ</t>
    </rPh>
    <rPh sb="2" eb="4">
      <t>ナカボシ</t>
    </rPh>
    <phoneticPr fontId="3"/>
  </si>
  <si>
    <t>交付単価</t>
    <rPh sb="0" eb="4">
      <t>コウフタンカ</t>
    </rPh>
    <phoneticPr fontId="3"/>
  </si>
  <si>
    <t>５年目
計画面積
（畦畔除く）</t>
    <rPh sb="1" eb="3">
      <t>ネンメ</t>
    </rPh>
    <rPh sb="4" eb="6">
      <t>ケイカク</t>
    </rPh>
    <rPh sb="6" eb="8">
      <t>メンセキ</t>
    </rPh>
    <phoneticPr fontId="3"/>
  </si>
  <si>
    <t>４年目
計画面積
（畦畔除く）</t>
    <rPh sb="1" eb="3">
      <t>ネンメ</t>
    </rPh>
    <rPh sb="4" eb="6">
      <t>ケイカク</t>
    </rPh>
    <rPh sb="6" eb="8">
      <t>メンセキ</t>
    </rPh>
    <phoneticPr fontId="3"/>
  </si>
  <si>
    <t>３年目
計画面積
（畦畔除く）</t>
    <rPh sb="1" eb="3">
      <t>ネンメ</t>
    </rPh>
    <rPh sb="4" eb="6">
      <t>ケイカク</t>
    </rPh>
    <rPh sb="6" eb="8">
      <t>メンセキ</t>
    </rPh>
    <phoneticPr fontId="3"/>
  </si>
  <si>
    <t>２年目
計画面積
（畦畔除く）</t>
    <rPh sb="1" eb="3">
      <t>ネンメ</t>
    </rPh>
    <rPh sb="4" eb="6">
      <t>ケイカク</t>
    </rPh>
    <rPh sb="6" eb="8">
      <t>メンセキ</t>
    </rPh>
    <phoneticPr fontId="3"/>
  </si>
  <si>
    <t>１年目
計画面積
（畦畔除く）</t>
    <rPh sb="1" eb="3">
      <t>ネンメ</t>
    </rPh>
    <rPh sb="4" eb="6">
      <t>ケイカク</t>
    </rPh>
    <rPh sb="6" eb="8">
      <t>メンセキ</t>
    </rPh>
    <phoneticPr fontId="3"/>
  </si>
  <si>
    <t>１年目
実施面積
（畦畔除く）</t>
    <rPh sb="1" eb="3">
      <t>ネンメ</t>
    </rPh>
    <rPh sb="4" eb="6">
      <t>ジッシ</t>
    </rPh>
    <rPh sb="6" eb="8">
      <t>メンセキ</t>
    </rPh>
    <phoneticPr fontId="3"/>
  </si>
  <si>
    <t>２年目
実施面積
（畦畔除く）</t>
    <rPh sb="1" eb="3">
      <t>ネンメ</t>
    </rPh>
    <phoneticPr fontId="3"/>
  </si>
  <si>
    <t>３年目
実施面積
（畦畔除く）</t>
    <rPh sb="1" eb="3">
      <t>ネンメ</t>
    </rPh>
    <phoneticPr fontId="3"/>
  </si>
  <si>
    <t>４年目
実施面積
（畦畔除く）</t>
    <rPh sb="1" eb="3">
      <t>ネンメ</t>
    </rPh>
    <phoneticPr fontId="3"/>
  </si>
  <si>
    <t>５年目
実施面積
（畦畔除く）</t>
    <rPh sb="1" eb="3">
      <t>ネンメ</t>
    </rPh>
    <phoneticPr fontId="3"/>
  </si>
  <si>
    <t>長　殿</t>
    <rPh sb="0" eb="1">
      <t>チョウ</t>
    </rPh>
    <rPh sb="2" eb="3">
      <t>ドノ</t>
    </rPh>
    <phoneticPr fontId="12"/>
  </si>
  <si>
    <t>（注）該当する項目の□に■を入れること。</t>
    <rPh sb="1" eb="2">
      <t>チュウ</t>
    </rPh>
    <rPh sb="3" eb="5">
      <t>ガイトウ</t>
    </rPh>
    <rPh sb="7" eb="9">
      <t>コウモク</t>
    </rPh>
    <rPh sb="14" eb="15">
      <t>イ</t>
    </rPh>
    <phoneticPr fontId="3"/>
  </si>
  <si>
    <t>化学肥料及び化学合成農薬を
5割以上低減する活動</t>
    <phoneticPr fontId="3"/>
  </si>
  <si>
    <t>内容</t>
    <phoneticPr fontId="3"/>
  </si>
  <si>
    <t>実施時期</t>
    <phoneticPr fontId="3"/>
  </si>
  <si>
    <t>作物名</t>
    <phoneticPr fontId="3"/>
  </si>
  <si>
    <t>栽培時期</t>
    <phoneticPr fontId="3"/>
  </si>
  <si>
    <t>・生産記録</t>
    <rPh sb="1" eb="3">
      <t>セイサン</t>
    </rPh>
    <rPh sb="3" eb="5">
      <t>キロク</t>
    </rPh>
    <phoneticPr fontId="3"/>
  </si>
  <si>
    <t>・その他都道府県又は市町村が求める書類</t>
    <rPh sb="3" eb="4">
      <t>ホカ</t>
    </rPh>
    <rPh sb="4" eb="8">
      <t>トドウフケン</t>
    </rPh>
    <rPh sb="8" eb="9">
      <t>マタ</t>
    </rPh>
    <rPh sb="10" eb="13">
      <t>シチョウソン</t>
    </rPh>
    <rPh sb="14" eb="15">
      <t>モト</t>
    </rPh>
    <rPh sb="17" eb="19">
      <t>ショルイ</t>
    </rPh>
    <phoneticPr fontId="3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</si>
  <si>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</si>
  <si>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年度</t>
    <rPh sb="0" eb="2">
      <t>ネンド</t>
    </rPh>
    <phoneticPr fontId="3"/>
  </si>
  <si>
    <t>（様式第１－12号）</t>
    <rPh sb="1" eb="3">
      <t>ヨウシキ</t>
    </rPh>
    <rPh sb="3" eb="4">
      <t>ダイ</t>
    </rPh>
    <rPh sb="8" eb="9">
      <t>ゴウ</t>
    </rPh>
    <phoneticPr fontId="3"/>
  </si>
  <si>
    <t>【活動組織から市町村に提出するもの】</t>
    <phoneticPr fontId="3"/>
  </si>
  <si>
    <t>多面的機能支払交付金に係る実施経過報告書（環境負荷低減の取組への支援）</t>
    <rPh sb="15" eb="17">
      <t>ケイカ</t>
    </rPh>
    <phoneticPr fontId="3"/>
  </si>
  <si>
    <t>　　多面的機能支払交付金実施要綱（平成26年４月１日付け25農振第2254号農林水産事務次官依命通知）別紙２の第５の８に基づき、多面的機能支払交付金の実施経過（環境負荷低減の取組への支援）について、別添のとおり報告します。</t>
    <rPh sb="77" eb="79">
      <t>ケイカ</t>
    </rPh>
    <phoneticPr fontId="3"/>
  </si>
  <si>
    <t>□</t>
    <phoneticPr fontId="3"/>
  </si>
  <si>
    <t>報告内容は全て実施済みです。</t>
    <rPh sb="0" eb="2">
      <t>ホウコク</t>
    </rPh>
    <rPh sb="2" eb="4">
      <t>ナイヨウ</t>
    </rPh>
    <rPh sb="5" eb="6">
      <t>スベ</t>
    </rPh>
    <rPh sb="7" eb="9">
      <t>ジッシ</t>
    </rPh>
    <rPh sb="9" eb="10">
      <t>ズ</t>
    </rPh>
    <phoneticPr fontId="3"/>
  </si>
  <si>
    <t>報告内容は見込みのものも含まれます。</t>
    <rPh sb="0" eb="4">
      <t>ホウコクナイヨウ</t>
    </rPh>
    <rPh sb="5" eb="7">
      <t>ミコ</t>
    </rPh>
    <rPh sb="12" eb="13">
      <t>フク</t>
    </rPh>
    <phoneticPr fontId="3"/>
  </si>
  <si>
    <t>（別紙１）環境負荷低減の取組への支援</t>
    <rPh sb="1" eb="3">
      <t>ベッシ</t>
    </rPh>
    <phoneticPr fontId="3"/>
  </si>
  <si>
    <t>1　実施時期</t>
    <rPh sb="2" eb="4">
      <t>ジッシ</t>
    </rPh>
    <rPh sb="4" eb="6">
      <t>ジキ</t>
    </rPh>
    <phoneticPr fontId="3"/>
  </si>
  <si>
    <t>取組項目</t>
    <rPh sb="0" eb="2">
      <t>トリクミ</t>
    </rPh>
    <rPh sb="2" eb="4">
      <t>コウモク</t>
    </rPh>
    <phoneticPr fontId="3"/>
  </si>
  <si>
    <t>月</t>
    <rPh sb="0" eb="1">
      <t>ガツ</t>
    </rPh>
    <phoneticPr fontId="3"/>
  </si>
  <si>
    <t>～</t>
    <phoneticPr fontId="3"/>
  </si>
  <si>
    <t>※ ２月以降に活動が終了する場合は見込みのみを記載してください。</t>
    <rPh sb="3" eb="4">
      <t>ガツ</t>
    </rPh>
    <rPh sb="4" eb="6">
      <t>イコウ</t>
    </rPh>
    <rPh sb="7" eb="9">
      <t>カツドウ</t>
    </rPh>
    <rPh sb="10" eb="12">
      <t>シュウリョウ</t>
    </rPh>
    <rPh sb="14" eb="16">
      <t>バアイ</t>
    </rPh>
    <rPh sb="17" eb="19">
      <t>ミコ</t>
    </rPh>
    <rPh sb="23" eb="25">
      <t>キサイ</t>
    </rPh>
    <phoneticPr fontId="3"/>
  </si>
  <si>
    <t>※ 必要に応じて欄を追加してください。</t>
    <phoneticPr fontId="3"/>
  </si>
  <si>
    <t>2　a  活動の計画（要件確認のため活動計画から転記）</t>
    <rPh sb="5" eb="7">
      <t>カツドウ</t>
    </rPh>
    <rPh sb="8" eb="10">
      <t>ケイカク</t>
    </rPh>
    <rPh sb="11" eb="13">
      <t>ヨウケン</t>
    </rPh>
    <rPh sb="13" eb="15">
      <t>カクニン</t>
    </rPh>
    <rPh sb="18" eb="22">
      <t>カツドウケイカク</t>
    </rPh>
    <rPh sb="24" eb="26">
      <t>テンキ</t>
    </rPh>
    <phoneticPr fontId="3"/>
  </si>
  <si>
    <t>１年目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3"/>
  </si>
  <si>
    <t>２年目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3"/>
  </si>
  <si>
    <t>３年目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3"/>
  </si>
  <si>
    <t>４年目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3"/>
  </si>
  <si>
    <t>５年目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3"/>
  </si>
  <si>
    <t>　　b　実施面積（報告年度のみ記載すること）</t>
    <rPh sb="4" eb="6">
      <t>ジッシ</t>
    </rPh>
    <rPh sb="6" eb="8">
      <t>メンセキ</t>
    </rPh>
    <rPh sb="9" eb="11">
      <t>ホウコク</t>
    </rPh>
    <rPh sb="11" eb="13">
      <t>ネンド</t>
    </rPh>
    <rPh sb="15" eb="17">
      <t>キサイ</t>
    </rPh>
    <phoneticPr fontId="3"/>
  </si>
  <si>
    <t>「備考」欄：報告年度の実施面積が計画面積を下回った場合又は「１年目 計画面積」を下回った場合は、その理由を記入する。</t>
    <rPh sb="1" eb="3">
      <t>ビコウ</t>
    </rPh>
    <rPh sb="4" eb="5">
      <t>ラン</t>
    </rPh>
    <rPh sb="6" eb="10">
      <t>ホウコクネンド</t>
    </rPh>
    <rPh sb="11" eb="13">
      <t>ジッシ</t>
    </rPh>
    <rPh sb="13" eb="15">
      <t>メンセキ</t>
    </rPh>
    <rPh sb="16" eb="18">
      <t>ケイカク</t>
    </rPh>
    <rPh sb="18" eb="20">
      <t>メンセキ</t>
    </rPh>
    <rPh sb="21" eb="23">
      <t>シタマワ</t>
    </rPh>
    <rPh sb="25" eb="27">
      <t>バアイ</t>
    </rPh>
    <rPh sb="27" eb="28">
      <t>マタ</t>
    </rPh>
    <rPh sb="31" eb="33">
      <t>ネンメ</t>
    </rPh>
    <rPh sb="34" eb="36">
      <t>ケイカク</t>
    </rPh>
    <rPh sb="36" eb="38">
      <t>メンセキ</t>
    </rPh>
    <rPh sb="40" eb="42">
      <t>シタマワ</t>
    </rPh>
    <rPh sb="44" eb="46">
      <t>バアイ</t>
    </rPh>
    <rPh sb="50" eb="52">
      <t>リユウ</t>
    </rPh>
    <rPh sb="53" eb="55">
      <t>キニュウ</t>
    </rPh>
    <phoneticPr fontId="3"/>
  </si>
  <si>
    <t>１年目
交付額</t>
    <rPh sb="1" eb="3">
      <t>ネンメ</t>
    </rPh>
    <rPh sb="4" eb="6">
      <t>コウフ</t>
    </rPh>
    <rPh sb="6" eb="7">
      <t>ガク</t>
    </rPh>
    <phoneticPr fontId="3"/>
  </si>
  <si>
    <t>２年目
交付額</t>
    <rPh sb="1" eb="3">
      <t>ネンメ</t>
    </rPh>
    <rPh sb="4" eb="6">
      <t>コウフ</t>
    </rPh>
    <rPh sb="6" eb="7">
      <t>ガク</t>
    </rPh>
    <phoneticPr fontId="3"/>
  </si>
  <si>
    <t>３年目
交付額</t>
    <rPh sb="1" eb="3">
      <t>ネンメ</t>
    </rPh>
    <rPh sb="4" eb="6">
      <t>コウフ</t>
    </rPh>
    <rPh sb="6" eb="7">
      <t>ガク</t>
    </rPh>
    <phoneticPr fontId="3"/>
  </si>
  <si>
    <t>４年目
交付額</t>
    <rPh sb="1" eb="3">
      <t>ネンメ</t>
    </rPh>
    <rPh sb="4" eb="6">
      <t>コウフ</t>
    </rPh>
    <rPh sb="6" eb="7">
      <t>ガク</t>
    </rPh>
    <phoneticPr fontId="3"/>
  </si>
  <si>
    <t>５年目
交付額</t>
    <rPh sb="1" eb="3">
      <t>ネンメ</t>
    </rPh>
    <rPh sb="4" eb="6">
      <t>コウフ</t>
    </rPh>
    <rPh sb="6" eb="7">
      <t>ガク</t>
    </rPh>
    <phoneticPr fontId="3"/>
  </si>
  <si>
    <t>※　実施面積は、対象活動別（同一の対象活動であっても、単価毎）に、a未満を切り捨てた値を記載してください。</t>
    <rPh sb="2" eb="4">
      <t>ジッシ</t>
    </rPh>
    <rPh sb="4" eb="6">
      <t>メンセキ</t>
    </rPh>
    <rPh sb="8" eb="10">
      <t>タイショウ</t>
    </rPh>
    <rPh sb="10" eb="12">
      <t>カツドウ</t>
    </rPh>
    <rPh sb="12" eb="13">
      <t>ベツ</t>
    </rPh>
    <rPh sb="14" eb="16">
      <t>ドウイツ</t>
    </rPh>
    <rPh sb="17" eb="19">
      <t>タイショウ</t>
    </rPh>
    <rPh sb="19" eb="21">
      <t>カツドウ</t>
    </rPh>
    <rPh sb="27" eb="29">
      <t>タンカ</t>
    </rPh>
    <rPh sb="29" eb="30">
      <t>ゴト</t>
    </rPh>
    <rPh sb="34" eb="36">
      <t>ミマン</t>
    </rPh>
    <rPh sb="37" eb="38">
      <t>キ</t>
    </rPh>
    <rPh sb="39" eb="40">
      <t>ス</t>
    </rPh>
    <rPh sb="42" eb="43">
      <t>アタイ</t>
    </rPh>
    <rPh sb="44" eb="46">
      <t>キサイ</t>
    </rPh>
    <phoneticPr fontId="3"/>
  </si>
  <si>
    <t>※　同一圃場に対しては、複数の取組を行った場合に加算されるのは１つのみです。</t>
    <rPh sb="2" eb="4">
      <t>ドウイツ</t>
    </rPh>
    <rPh sb="4" eb="6">
      <t>ホジョウ</t>
    </rPh>
    <rPh sb="7" eb="8">
      <t>タイ</t>
    </rPh>
    <rPh sb="12" eb="14">
      <t>フクスウ</t>
    </rPh>
    <rPh sb="15" eb="17">
      <t>トリクミ</t>
    </rPh>
    <rPh sb="18" eb="19">
      <t>オコナ</t>
    </rPh>
    <rPh sb="21" eb="23">
      <t>バアイ</t>
    </rPh>
    <rPh sb="24" eb="26">
      <t>カサン</t>
    </rPh>
    <phoneticPr fontId="3"/>
  </si>
  <si>
    <t>※　構成員別実施面積（別紙３）を添付してください。</t>
    <rPh sb="2" eb="5">
      <t>コウセイイン</t>
    </rPh>
    <rPh sb="5" eb="6">
      <t>ベツ</t>
    </rPh>
    <rPh sb="6" eb="8">
      <t>ジッシ</t>
    </rPh>
    <rPh sb="8" eb="10">
      <t>メンセキ</t>
    </rPh>
    <rPh sb="11" eb="13">
      <t>ベッシ</t>
    </rPh>
    <rPh sb="16" eb="18">
      <t>テンプ</t>
    </rPh>
    <phoneticPr fontId="3"/>
  </si>
  <si>
    <t>３　添付書類</t>
    <rPh sb="2" eb="4">
      <t>テンプ</t>
    </rPh>
    <rPh sb="4" eb="6">
      <t>ショルイ</t>
    </rPh>
    <phoneticPr fontId="3"/>
  </si>
  <si>
    <t>○○　○○</t>
    <phoneticPr fontId="3"/>
  </si>
  <si>
    <t>活動記録で選択された取組番号から、区分、項目、取組を自動入力するための表</t>
    <rPh sb="0" eb="2">
      <t>カツドウ</t>
    </rPh>
    <rPh sb="2" eb="4">
      <t>キロク</t>
    </rPh>
    <rPh sb="5" eb="7">
      <t>センタク</t>
    </rPh>
    <rPh sb="10" eb="12">
      <t>トリク</t>
    </rPh>
    <rPh sb="12" eb="14">
      <t>バンゴウ</t>
    </rPh>
    <rPh sb="17" eb="19">
      <t>クブン</t>
    </rPh>
    <rPh sb="20" eb="22">
      <t>コウモク</t>
    </rPh>
    <rPh sb="23" eb="25">
      <t>トリク</t>
    </rPh>
    <rPh sb="26" eb="28">
      <t>ジドウ</t>
    </rPh>
    <rPh sb="28" eb="30">
      <t>ニュウリョク</t>
    </rPh>
    <rPh sb="35" eb="36">
      <t>ヒョウ</t>
    </rPh>
    <phoneticPr fontId="2"/>
  </si>
  <si>
    <t>実施回数のカウント</t>
    <rPh sb="0" eb="2">
      <t>ジッシ</t>
    </rPh>
    <rPh sb="2" eb="4">
      <t>カイスウ</t>
    </rPh>
    <phoneticPr fontId="2"/>
  </si>
  <si>
    <t>←活動記録に取組番号が入力された回数をカウントし、これをもとに実施状況報告書の「実施欄」の○、×を判定しています。</t>
    <rPh sb="49" eb="51">
      <t>ハンテイ</t>
    </rPh>
    <phoneticPr fontId="2"/>
  </si>
  <si>
    <r>
      <t>都道府県の要綱基本方針において取組を追加した場合の設定方法</t>
    </r>
    <r>
      <rPr>
        <b/>
        <sz val="12"/>
        <rFont val="Meiryo UI"/>
        <family val="3"/>
        <charset val="128"/>
      </rPr>
      <t>（県の担当者が作業してください）</t>
    </r>
    <rPh sb="0" eb="4">
      <t>トドウフケン</t>
    </rPh>
    <rPh sb="5" eb="7">
      <t>ヨウコウ</t>
    </rPh>
    <rPh sb="7" eb="9">
      <t>キホン</t>
    </rPh>
    <rPh sb="9" eb="11">
      <t>ホウシン</t>
    </rPh>
    <rPh sb="15" eb="17">
      <t>トリク</t>
    </rPh>
    <rPh sb="18" eb="20">
      <t>ツイカ</t>
    </rPh>
    <rPh sb="22" eb="24">
      <t>バアイ</t>
    </rPh>
    <rPh sb="25" eb="27">
      <t>セッテイ</t>
    </rPh>
    <rPh sb="27" eb="29">
      <t>ホウホウ</t>
    </rPh>
    <rPh sb="30" eb="31">
      <t>ケン</t>
    </rPh>
    <rPh sb="32" eb="35">
      <t>タントウシャ</t>
    </rPh>
    <rPh sb="36" eb="38">
      <t>サギョウ</t>
    </rPh>
    <phoneticPr fontId="2"/>
  </si>
  <si>
    <t>A.■か□</t>
    <phoneticPr fontId="3"/>
  </si>
  <si>
    <t>B.○か空白</t>
    <rPh sb="4" eb="6">
      <t>クウハク</t>
    </rPh>
    <phoneticPr fontId="3"/>
  </si>
  <si>
    <t>C.○か－か×</t>
    <phoneticPr fontId="3"/>
  </si>
  <si>
    <t>D.農村環境保全活動のテーマ</t>
    <rPh sb="2" eb="4">
      <t>ノウソン</t>
    </rPh>
    <rPh sb="4" eb="6">
      <t>カンキョウ</t>
    </rPh>
    <rPh sb="6" eb="10">
      <t>ホゼンカツドウ</t>
    </rPh>
    <phoneticPr fontId="2"/>
  </si>
  <si>
    <t>E.高度な保全活動</t>
    <rPh sb="2" eb="4">
      <t>コウド</t>
    </rPh>
    <rPh sb="5" eb="9">
      <t>ホゼンカツドウ</t>
    </rPh>
    <phoneticPr fontId="2"/>
  </si>
  <si>
    <t>G.単位</t>
    <rPh sb="2" eb="4">
      <t>タンイ</t>
    </rPh>
    <phoneticPr fontId="2"/>
  </si>
  <si>
    <t>H.構成員一覧の分類</t>
    <rPh sb="2" eb="5">
      <t>コウセイイン</t>
    </rPh>
    <rPh sb="5" eb="7">
      <t>イチラン</t>
    </rPh>
    <rPh sb="8" eb="10">
      <t>ブンルイ</t>
    </rPh>
    <phoneticPr fontId="2"/>
  </si>
  <si>
    <t>I.金銭出納簿の区分</t>
    <rPh sb="2" eb="4">
      <t>キンセン</t>
    </rPh>
    <rPh sb="4" eb="7">
      <t>スイトウボ</t>
    </rPh>
    <rPh sb="8" eb="10">
      <t>クブン</t>
    </rPh>
    <phoneticPr fontId="2"/>
  </si>
  <si>
    <t>J.金銭出納簿の収支の分類</t>
    <rPh sb="2" eb="4">
      <t>キンセン</t>
    </rPh>
    <rPh sb="4" eb="7">
      <t>スイトウボ</t>
    </rPh>
    <rPh sb="8" eb="10">
      <t>シュウシ</t>
    </rPh>
    <rPh sb="11" eb="13">
      <t>ブンルイ</t>
    </rPh>
    <phoneticPr fontId="2"/>
  </si>
  <si>
    <t>プルダウン用</t>
    <rPh sb="5" eb="6">
      <t>ヨウ</t>
    </rPh>
    <phoneticPr fontId="3"/>
  </si>
  <si>
    <t>番号</t>
    <rPh sb="0" eb="2">
      <t>バンゴウ</t>
    </rPh>
    <phoneticPr fontId="2"/>
  </si>
  <si>
    <t>支払区分</t>
    <rPh sb="0" eb="2">
      <t>シハライ</t>
    </rPh>
    <rPh sb="2" eb="4">
      <t>クブン</t>
    </rPh>
    <phoneticPr fontId="3"/>
  </si>
  <si>
    <t>活動項目</t>
    <rPh sb="0" eb="2">
      <t>カツドウ</t>
    </rPh>
    <rPh sb="2" eb="4">
      <t>コウモク</t>
    </rPh>
    <phoneticPr fontId="2"/>
  </si>
  <si>
    <t>要綱基本方針において取組を追加した場合、以下の方法により修正することができます。</t>
    <rPh sb="0" eb="2">
      <t>ヨウコウ</t>
    </rPh>
    <rPh sb="2" eb="4">
      <t>キホン</t>
    </rPh>
    <rPh sb="4" eb="6">
      <t>ホウシン</t>
    </rPh>
    <rPh sb="10" eb="12">
      <t>トリクミ</t>
    </rPh>
    <rPh sb="13" eb="15">
      <t>ツイカ</t>
    </rPh>
    <rPh sb="17" eb="18">
      <t>バ</t>
    </rPh>
    <rPh sb="18" eb="19">
      <t>ゴウ</t>
    </rPh>
    <rPh sb="20" eb="22">
      <t>イカ</t>
    </rPh>
    <rPh sb="23" eb="25">
      <t>ホウホウ</t>
    </rPh>
    <rPh sb="28" eb="30">
      <t>シュウセイ</t>
    </rPh>
    <phoneticPr fontId="2"/>
  </si>
  <si>
    <t>■</t>
    <phoneticPr fontId="3"/>
  </si>
  <si>
    <t>○</t>
    <phoneticPr fontId="3"/>
  </si>
  <si>
    <t>生態系保全</t>
    <rPh sb="0" eb="3">
      <t>セイタイケイ</t>
    </rPh>
    <rPh sb="3" eb="5">
      <t>ホゼン</t>
    </rPh>
    <phoneticPr fontId="3"/>
  </si>
  <si>
    <t>生態系保全</t>
    <rPh sb="0" eb="3">
      <t>セイタイケイ</t>
    </rPh>
    <rPh sb="3" eb="5">
      <t>ホゼン</t>
    </rPh>
    <phoneticPr fontId="2"/>
  </si>
  <si>
    <t>循環かんがいによる水質保全</t>
    <rPh sb="0" eb="2">
      <t>ジュンカン</t>
    </rPh>
    <rPh sb="9" eb="11">
      <t>スイシツ</t>
    </rPh>
    <rPh sb="11" eb="13">
      <t>ホゼン</t>
    </rPh>
    <phoneticPr fontId="2"/>
  </si>
  <si>
    <t>水路</t>
    <rPh sb="0" eb="2">
      <t>スイロ</t>
    </rPh>
    <phoneticPr fontId="3"/>
  </si>
  <si>
    <t>水路</t>
    <rPh sb="0" eb="2">
      <t>スイロ</t>
    </rPh>
    <phoneticPr fontId="2"/>
  </si>
  <si>
    <t>61　水路の補修</t>
    <rPh sb="3" eb="5">
      <t>スイロ</t>
    </rPh>
    <rPh sb="6" eb="8">
      <t>ホシュウ</t>
    </rPh>
    <phoneticPr fontId="2"/>
  </si>
  <si>
    <t>62　水路の更新等</t>
    <rPh sb="3" eb="5">
      <t>スイロ</t>
    </rPh>
    <rPh sb="6" eb="8">
      <t>コウシン</t>
    </rPh>
    <rPh sb="8" eb="9">
      <t>トウ</t>
    </rPh>
    <phoneticPr fontId="2"/>
  </si>
  <si>
    <t>km</t>
    <phoneticPr fontId="2"/>
  </si>
  <si>
    <t>１.農業者個人</t>
    <rPh sb="2" eb="5">
      <t>ノウギョウシャ</t>
    </rPh>
    <rPh sb="5" eb="7">
      <t>コジン</t>
    </rPh>
    <phoneticPr fontId="2"/>
  </si>
  <si>
    <t>１.前年度持越</t>
    <rPh sb="2" eb="5">
      <t>ゼンネンド</t>
    </rPh>
    <rPh sb="5" eb="7">
      <t>モチコシ</t>
    </rPh>
    <phoneticPr fontId="2"/>
  </si>
  <si>
    <t>-</t>
    <phoneticPr fontId="3"/>
  </si>
  <si>
    <t>事務処理</t>
    <rPh sb="0" eb="2">
      <t>ジム</t>
    </rPh>
    <rPh sb="2" eb="4">
      <t>ショリ</t>
    </rPh>
    <phoneticPr fontId="3"/>
  </si>
  <si>
    <t>200 事務処理</t>
  </si>
  <si>
    <t>●共通：活動記録で、追加した取組番号を入力できるようにする</t>
    <rPh sb="1" eb="3">
      <t>キョウツウ</t>
    </rPh>
    <rPh sb="4" eb="6">
      <t>カツドウ</t>
    </rPh>
    <rPh sb="6" eb="8">
      <t>キロク</t>
    </rPh>
    <rPh sb="10" eb="12">
      <t>ツイカ</t>
    </rPh>
    <rPh sb="14" eb="15">
      <t>ト</t>
    </rPh>
    <rPh sb="15" eb="16">
      <t>ク</t>
    </rPh>
    <rPh sb="16" eb="18">
      <t>バンゴウ</t>
    </rPh>
    <rPh sb="19" eb="21">
      <t>ニュウリョク</t>
    </rPh>
    <phoneticPr fontId="2"/>
  </si>
  <si>
    <t>－</t>
    <phoneticPr fontId="2"/>
  </si>
  <si>
    <t>水質保全</t>
    <rPh sb="0" eb="2">
      <t>スイシツ</t>
    </rPh>
    <rPh sb="2" eb="4">
      <t>ホゼン</t>
    </rPh>
    <phoneticPr fontId="3"/>
  </si>
  <si>
    <t>水質保全</t>
    <rPh sb="0" eb="2">
      <t>スイシツ</t>
    </rPh>
    <rPh sb="2" eb="4">
      <t>ホゼン</t>
    </rPh>
    <phoneticPr fontId="2"/>
  </si>
  <si>
    <t>浄化水路による水質保全</t>
    <rPh sb="0" eb="2">
      <t>ジョウカ</t>
    </rPh>
    <rPh sb="2" eb="4">
      <t>スイロ</t>
    </rPh>
    <rPh sb="7" eb="9">
      <t>スイシツ</t>
    </rPh>
    <rPh sb="9" eb="11">
      <t>ホゼン</t>
    </rPh>
    <phoneticPr fontId="2"/>
  </si>
  <si>
    <t>農道</t>
    <rPh sb="0" eb="2">
      <t>ノウドウ</t>
    </rPh>
    <phoneticPr fontId="3"/>
  </si>
  <si>
    <t>農道</t>
    <rPh sb="0" eb="2">
      <t>ノウドウ</t>
    </rPh>
    <phoneticPr fontId="2"/>
  </si>
  <si>
    <t>63　農道の補修</t>
    <rPh sb="3" eb="5">
      <t>ノウドウ</t>
    </rPh>
    <rPh sb="6" eb="8">
      <t>ホシュウ</t>
    </rPh>
    <phoneticPr fontId="2"/>
  </si>
  <si>
    <t>64　農道の更新等</t>
    <rPh sb="3" eb="5">
      <t>ノウドウ</t>
    </rPh>
    <rPh sb="6" eb="8">
      <t>コウシン</t>
    </rPh>
    <rPh sb="8" eb="9">
      <t>トウ</t>
    </rPh>
    <phoneticPr fontId="2"/>
  </si>
  <si>
    <t>箇所</t>
    <rPh sb="0" eb="2">
      <t>カショ</t>
    </rPh>
    <phoneticPr fontId="2"/>
  </si>
  <si>
    <t>２.農事組合法人</t>
    <rPh sb="2" eb="4">
      <t>ノウジ</t>
    </rPh>
    <rPh sb="4" eb="6">
      <t>クミアイ</t>
    </rPh>
    <rPh sb="6" eb="8">
      <t>ホウジン</t>
    </rPh>
    <phoneticPr fontId="2"/>
  </si>
  <si>
    <t>２.交付金</t>
    <rPh sb="2" eb="5">
      <t>コウフキン</t>
    </rPh>
    <phoneticPr fontId="2"/>
  </si>
  <si>
    <t>会議</t>
    <rPh sb="0" eb="2">
      <t>カイギ</t>
    </rPh>
    <phoneticPr fontId="3"/>
  </si>
  <si>
    <t>300 会議</t>
  </si>
  <si>
    <t>　１）「取組番号早見表シート」及び「取組番号シート」に番号、支払区分、活動項目、取組を追加する。</t>
    <rPh sb="4" eb="6">
      <t>トリクミ</t>
    </rPh>
    <rPh sb="6" eb="8">
      <t>バンゴウ</t>
    </rPh>
    <rPh sb="8" eb="11">
      <t>ハヤミヒョウ</t>
    </rPh>
    <rPh sb="15" eb="16">
      <t>オヨ</t>
    </rPh>
    <rPh sb="18" eb="20">
      <t>トリクミ</t>
    </rPh>
    <rPh sb="20" eb="22">
      <t>バンゴウ</t>
    </rPh>
    <rPh sb="27" eb="29">
      <t>バンゴウ</t>
    </rPh>
    <rPh sb="30" eb="32">
      <t>シハライ</t>
    </rPh>
    <rPh sb="32" eb="34">
      <t>クブン</t>
    </rPh>
    <rPh sb="35" eb="37">
      <t>カツドウ</t>
    </rPh>
    <rPh sb="37" eb="39">
      <t>コウモク</t>
    </rPh>
    <rPh sb="40" eb="42">
      <t>トリクミ</t>
    </rPh>
    <rPh sb="43" eb="45">
      <t>ツイカ</t>
    </rPh>
    <phoneticPr fontId="2"/>
  </si>
  <si>
    <t>×</t>
    <phoneticPr fontId="2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</si>
  <si>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3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</si>
  <si>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2"/>
  </si>
  <si>
    <t>地下水かん養</t>
    <rPh sb="0" eb="3">
      <t>チカスイ</t>
    </rPh>
    <rPh sb="5" eb="6">
      <t>ヨウ</t>
    </rPh>
    <phoneticPr fontId="2"/>
  </si>
  <si>
    <t>ため池</t>
    <rPh sb="2" eb="3">
      <t>イケ</t>
    </rPh>
    <phoneticPr fontId="3"/>
  </si>
  <si>
    <t>ため池</t>
    <rPh sb="2" eb="3">
      <t>イケ</t>
    </rPh>
    <phoneticPr fontId="2"/>
  </si>
  <si>
    <t>65　ため池の補修</t>
    <rPh sb="5" eb="6">
      <t>イケ</t>
    </rPh>
    <rPh sb="7" eb="9">
      <t>ホシュウ</t>
    </rPh>
    <phoneticPr fontId="2"/>
  </si>
  <si>
    <t>66　ため池（附帯施設）の更新等</t>
    <rPh sb="5" eb="6">
      <t>イケ</t>
    </rPh>
    <rPh sb="7" eb="9">
      <t>フタイ</t>
    </rPh>
    <rPh sb="9" eb="11">
      <t>シセツ</t>
    </rPh>
    <rPh sb="13" eb="15">
      <t>コウシン</t>
    </rPh>
    <rPh sb="15" eb="16">
      <t>トウ</t>
    </rPh>
    <phoneticPr fontId="2"/>
  </si>
  <si>
    <t>３.営農組合</t>
    <rPh sb="2" eb="4">
      <t>エイノウ</t>
    </rPh>
    <rPh sb="4" eb="6">
      <t>クミアイ</t>
    </rPh>
    <phoneticPr fontId="2"/>
  </si>
  <si>
    <t>３.利子等</t>
    <rPh sb="2" eb="4">
      <t>リシ</t>
    </rPh>
    <rPh sb="4" eb="5">
      <t>トウ</t>
    </rPh>
    <phoneticPr fontId="2"/>
  </si>
  <si>
    <t>　２）「選択肢」シートのP列～T列の74行以降に行を挿入し、追加した取組番号、支払区分、活動項目、取組を入力する。</t>
    <rPh sb="4" eb="7">
      <t>センタクシ</t>
    </rPh>
    <rPh sb="13" eb="14">
      <t>レツ</t>
    </rPh>
    <rPh sb="16" eb="17">
      <t>レツ</t>
    </rPh>
    <rPh sb="20" eb="21">
      <t>ギョウ</t>
    </rPh>
    <rPh sb="21" eb="23">
      <t>イコウ</t>
    </rPh>
    <rPh sb="24" eb="25">
      <t>ギョウ</t>
    </rPh>
    <rPh sb="26" eb="28">
      <t>ソウニュウ</t>
    </rPh>
    <rPh sb="30" eb="32">
      <t>ツイカ</t>
    </rPh>
    <rPh sb="34" eb="36">
      <t>トリクミ</t>
    </rPh>
    <rPh sb="36" eb="38">
      <t>バンゴウ</t>
    </rPh>
    <rPh sb="39" eb="41">
      <t>シハライ</t>
    </rPh>
    <rPh sb="41" eb="43">
      <t>クブン</t>
    </rPh>
    <rPh sb="44" eb="46">
      <t>カツドウ</t>
    </rPh>
    <rPh sb="46" eb="48">
      <t>コウモク</t>
    </rPh>
    <rPh sb="49" eb="51">
      <t>トリクミ</t>
    </rPh>
    <rPh sb="52" eb="54">
      <t>ニュウリョク</t>
    </rPh>
    <phoneticPr fontId="2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</si>
  <si>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3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</si>
  <si>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2"/>
  </si>
  <si>
    <t>持続的な水管理</t>
    <rPh sb="0" eb="3">
      <t>ジゾクテキ</t>
    </rPh>
    <rPh sb="4" eb="5">
      <t>ミズ</t>
    </rPh>
    <rPh sb="5" eb="7">
      <t>カンリ</t>
    </rPh>
    <phoneticPr fontId="2"/>
  </si>
  <si>
    <t>４.その他の農業者団体</t>
    <rPh sb="4" eb="5">
      <t>タ</t>
    </rPh>
    <rPh sb="6" eb="9">
      <t>ノウギョウシャ</t>
    </rPh>
    <rPh sb="9" eb="11">
      <t>ダンタイ</t>
    </rPh>
    <phoneticPr fontId="2"/>
  </si>
  <si>
    <t>４.日当</t>
    <rPh sb="2" eb="4">
      <t>ニットウ</t>
    </rPh>
    <phoneticPr fontId="2"/>
  </si>
  <si>
    <t>農地維持</t>
    <rPh sb="0" eb="2">
      <t>ノウチ</t>
    </rPh>
    <rPh sb="2" eb="4">
      <t>イジ</t>
    </rPh>
    <phoneticPr fontId="3"/>
  </si>
  <si>
    <t>点検・計画策定</t>
    <rPh sb="0" eb="2">
      <t>テンケン</t>
    </rPh>
    <rPh sb="3" eb="5">
      <t>ケイカク</t>
    </rPh>
    <rPh sb="5" eb="7">
      <t>サクテイ</t>
    </rPh>
    <phoneticPr fontId="3"/>
  </si>
  <si>
    <t>点検</t>
    <rPh sb="0" eb="2">
      <t>テンケン</t>
    </rPh>
    <phoneticPr fontId="3"/>
  </si>
  <si>
    <t>1 点検</t>
  </si>
  <si>
    <t>　３）「選択肢」シートU列の74行以降にU73セル（活動記録に入力された回数のカウントを行う数式）をコピーする。　</t>
    <rPh sb="12" eb="13">
      <t>レツ</t>
    </rPh>
    <rPh sb="26" eb="28">
      <t>カツドウ</t>
    </rPh>
    <rPh sb="28" eb="30">
      <t>キロク</t>
    </rPh>
    <rPh sb="31" eb="33">
      <t>ニュウリョク</t>
    </rPh>
    <rPh sb="36" eb="38">
      <t>カイスウ</t>
    </rPh>
    <rPh sb="44" eb="45">
      <t>オコナ</t>
    </rPh>
    <rPh sb="46" eb="48">
      <t>スウシキ</t>
    </rPh>
    <phoneticPr fontId="2"/>
  </si>
  <si>
    <t>資源循環</t>
    <rPh sb="0" eb="2">
      <t>シゲン</t>
    </rPh>
    <rPh sb="2" eb="4">
      <t>ジュンカン</t>
    </rPh>
    <phoneticPr fontId="3"/>
  </si>
  <si>
    <t>資源循環</t>
    <rPh sb="0" eb="2">
      <t>シゲン</t>
    </rPh>
    <rPh sb="2" eb="4">
      <t>ジュンカン</t>
    </rPh>
    <phoneticPr fontId="2"/>
  </si>
  <si>
    <t>土壌流出防止</t>
    <rPh sb="0" eb="2">
      <t>ドジョウ</t>
    </rPh>
    <rPh sb="2" eb="4">
      <t>リュウシュツ</t>
    </rPh>
    <rPh sb="4" eb="6">
      <t>ボウシ</t>
    </rPh>
    <phoneticPr fontId="2"/>
  </si>
  <si>
    <t>５.農業者以外個人</t>
    <rPh sb="2" eb="5">
      <t>ノウギョウシャ</t>
    </rPh>
    <rPh sb="5" eb="7">
      <t>イガイ</t>
    </rPh>
    <rPh sb="7" eb="9">
      <t>コジン</t>
    </rPh>
    <phoneticPr fontId="2"/>
  </si>
  <si>
    <t>５.外注費</t>
    <rPh sb="2" eb="5">
      <t>ガイチュウヒ</t>
    </rPh>
    <phoneticPr fontId="2"/>
  </si>
  <si>
    <t>計画策定</t>
    <rPh sb="0" eb="2">
      <t>ケイカク</t>
    </rPh>
    <rPh sb="2" eb="4">
      <t>サクテイ</t>
    </rPh>
    <phoneticPr fontId="3"/>
  </si>
  <si>
    <t>2 年度活動計画の策定</t>
  </si>
  <si>
    <t>　　　（この作業により、活動記録に取組番号が入力された回数がＰ列に入力され、これをもとに実施状況報告書の「実施欄」の○、×を判定します。）</t>
    <rPh sb="6" eb="8">
      <t>サギョウ</t>
    </rPh>
    <rPh sb="27" eb="29">
      <t>カイスウ</t>
    </rPh>
    <rPh sb="31" eb="32">
      <t>レツ</t>
    </rPh>
    <rPh sb="33" eb="35">
      <t>ニュウリョク</t>
    </rPh>
    <rPh sb="44" eb="46">
      <t>ジッシ</t>
    </rPh>
    <rPh sb="46" eb="48">
      <t>ジョウキョウ</t>
    </rPh>
    <rPh sb="48" eb="51">
      <t>ホウコクショ</t>
    </rPh>
    <rPh sb="53" eb="55">
      <t>ジッシ</t>
    </rPh>
    <rPh sb="55" eb="56">
      <t>ラン</t>
    </rPh>
    <rPh sb="62" eb="64">
      <t>ハンテイ</t>
    </rPh>
    <phoneticPr fontId="2"/>
  </si>
  <si>
    <t>生物多様性の回復</t>
    <rPh sb="0" eb="2">
      <t>セイブツ</t>
    </rPh>
    <rPh sb="2" eb="5">
      <t>タヨウセイ</t>
    </rPh>
    <rPh sb="6" eb="8">
      <t>カイフク</t>
    </rPh>
    <phoneticPr fontId="2"/>
  </si>
  <si>
    <t>６.自治会</t>
    <rPh sb="2" eb="5">
      <t>ジチカイ</t>
    </rPh>
    <phoneticPr fontId="2"/>
  </si>
  <si>
    <t>６.その他支出</t>
    <rPh sb="4" eb="5">
      <t>タ</t>
    </rPh>
    <rPh sb="5" eb="7">
      <t>シシュツ</t>
    </rPh>
    <phoneticPr fontId="2"/>
  </si>
  <si>
    <t>研修</t>
    <rPh sb="0" eb="2">
      <t>ケンシュウ</t>
    </rPh>
    <phoneticPr fontId="3"/>
  </si>
  <si>
    <t>3 事務・組織運営等に関する研修、機械の安全使用に関する研修</t>
    <phoneticPr fontId="3"/>
  </si>
  <si>
    <t>水環境の回復</t>
    <rPh sb="0" eb="3">
      <t>ミズカンキョウ</t>
    </rPh>
    <rPh sb="4" eb="6">
      <t>カイフク</t>
    </rPh>
    <phoneticPr fontId="2"/>
  </si>
  <si>
    <t>７.女性会</t>
    <rPh sb="2" eb="5">
      <t>ジョセイカイ</t>
    </rPh>
    <phoneticPr fontId="2"/>
  </si>
  <si>
    <t>７.返還</t>
    <rPh sb="2" eb="4">
      <t>ヘンカン</t>
    </rPh>
    <phoneticPr fontId="2"/>
  </si>
  <si>
    <t>実践活動</t>
    <rPh sb="0" eb="2">
      <t>ジッセン</t>
    </rPh>
    <rPh sb="2" eb="4">
      <t>カツドウ</t>
    </rPh>
    <phoneticPr fontId="3"/>
  </si>
  <si>
    <t>農用地</t>
    <rPh sb="0" eb="3">
      <t>ノウヨウチ</t>
    </rPh>
    <phoneticPr fontId="3"/>
  </si>
  <si>
    <t>4 遊休農地発生防止のための保全管理</t>
  </si>
  <si>
    <t>●農村環境保全活動、多面的機能の増進を図る活動、長寿命化のための活動を追加する場合は以下の設定を行う</t>
    <rPh sb="1" eb="3">
      <t>ノウソン</t>
    </rPh>
    <rPh sb="3" eb="5">
      <t>カンキョウ</t>
    </rPh>
    <rPh sb="5" eb="7">
      <t>ホゼン</t>
    </rPh>
    <rPh sb="7" eb="9">
      <t>カツドウ</t>
    </rPh>
    <rPh sb="10" eb="13">
      <t>タメンテキ</t>
    </rPh>
    <rPh sb="13" eb="15">
      <t>キノウ</t>
    </rPh>
    <rPh sb="16" eb="18">
      <t>ゾウシン</t>
    </rPh>
    <rPh sb="19" eb="20">
      <t>ハカ</t>
    </rPh>
    <rPh sb="21" eb="23">
      <t>カツドウ</t>
    </rPh>
    <rPh sb="24" eb="25">
      <t>チョウ</t>
    </rPh>
    <rPh sb="25" eb="28">
      <t>ジュミョウカ</t>
    </rPh>
    <rPh sb="32" eb="34">
      <t>カツドウ</t>
    </rPh>
    <rPh sb="35" eb="37">
      <t>ツイカ</t>
    </rPh>
    <rPh sb="39" eb="41">
      <t>バアイ</t>
    </rPh>
    <rPh sb="42" eb="44">
      <t>イカ</t>
    </rPh>
    <rPh sb="45" eb="47">
      <t>セッテイ</t>
    </rPh>
    <rPh sb="48" eb="49">
      <t>オコナ</t>
    </rPh>
    <phoneticPr fontId="2"/>
  </si>
  <si>
    <t>持続的な畦畔管理</t>
    <rPh sb="0" eb="3">
      <t>ジゾクテキ</t>
    </rPh>
    <rPh sb="4" eb="6">
      <t>ケイハン</t>
    </rPh>
    <rPh sb="6" eb="8">
      <t>カンリ</t>
    </rPh>
    <phoneticPr fontId="2"/>
  </si>
  <si>
    <t>８.子供会</t>
    <rPh sb="2" eb="5">
      <t>コドモカイ</t>
    </rPh>
    <phoneticPr fontId="2"/>
  </si>
  <si>
    <t>5 畦畔・法面・防風林の草刈り</t>
  </si>
  <si>
    <t>①農村環境保全活動の項目を追加する場合</t>
    <rPh sb="1" eb="3">
      <t>ノウソン</t>
    </rPh>
    <rPh sb="3" eb="5">
      <t>カンキョウ</t>
    </rPh>
    <rPh sb="5" eb="9">
      <t>ホゼンカツドウ</t>
    </rPh>
    <rPh sb="10" eb="12">
      <t>コウモク</t>
    </rPh>
    <rPh sb="13" eb="15">
      <t>ツイカ</t>
    </rPh>
    <rPh sb="17" eb="19">
      <t>バアイ</t>
    </rPh>
    <phoneticPr fontId="2"/>
  </si>
  <si>
    <t>専門家の指導</t>
    <rPh sb="0" eb="3">
      <t>センモンカ</t>
    </rPh>
    <rPh sb="4" eb="6">
      <t>シドウ</t>
    </rPh>
    <phoneticPr fontId="2"/>
  </si>
  <si>
    <t>９.土地改良区</t>
    <rPh sb="2" eb="4">
      <t>トチ</t>
    </rPh>
    <rPh sb="4" eb="7">
      <t>カイリョウク</t>
    </rPh>
    <phoneticPr fontId="2"/>
  </si>
  <si>
    <t>6 鳥獣害防護柵等の保守管理</t>
  </si>
  <si>
    <t>活動計画書３（２）１）で実践活動を選択する際に、追加した項目を選択できるようにする</t>
    <rPh sb="0" eb="2">
      <t>カツドウ</t>
    </rPh>
    <rPh sb="2" eb="5">
      <t>ケイカクショ</t>
    </rPh>
    <rPh sb="12" eb="14">
      <t>ジッセン</t>
    </rPh>
    <rPh sb="14" eb="16">
      <t>カツドウ</t>
    </rPh>
    <rPh sb="17" eb="19">
      <t>センタク</t>
    </rPh>
    <rPh sb="21" eb="22">
      <t>サイ</t>
    </rPh>
    <rPh sb="24" eb="26">
      <t>ツイカ</t>
    </rPh>
    <rPh sb="28" eb="30">
      <t>コウモク</t>
    </rPh>
    <rPh sb="31" eb="33">
      <t>センタク</t>
    </rPh>
    <phoneticPr fontId="2"/>
  </si>
  <si>
    <t>10.JA</t>
    <phoneticPr fontId="2"/>
  </si>
  <si>
    <t>7 水路の草刈り</t>
  </si>
  <si>
    <t>11.学校・PTA</t>
    <rPh sb="3" eb="5">
      <t>ガッコウ</t>
    </rPh>
    <phoneticPr fontId="2"/>
  </si>
  <si>
    <t>8 水路の泥上げ</t>
  </si>
  <si>
    <t>　　　　このとき、「●共通」で入力した取組名と同じになるように注意してください。</t>
    <rPh sb="11" eb="13">
      <t>キョウツウ</t>
    </rPh>
    <rPh sb="15" eb="17">
      <t>ニュウリョク</t>
    </rPh>
    <rPh sb="19" eb="21">
      <t>トリク</t>
    </rPh>
    <rPh sb="21" eb="22">
      <t>メイ</t>
    </rPh>
    <rPh sb="23" eb="24">
      <t>オナ</t>
    </rPh>
    <rPh sb="31" eb="33">
      <t>チュウイ</t>
    </rPh>
    <phoneticPr fontId="2"/>
  </si>
  <si>
    <t>12.NPO</t>
    <phoneticPr fontId="2"/>
  </si>
  <si>
    <t>9 水路附帯施設の保守管理</t>
  </si>
  <si>
    <t>　２）「数式」タブの「名前の管理」を選択し、リストの中から「K.農村環境保全活動」を選択し、「参照範囲」の右のアイコンをクリック</t>
    <rPh sb="4" eb="6">
      <t>スウシキ</t>
    </rPh>
    <rPh sb="11" eb="13">
      <t>ナマエ</t>
    </rPh>
    <rPh sb="14" eb="16">
      <t>カンリ</t>
    </rPh>
    <rPh sb="18" eb="20">
      <t>センタク</t>
    </rPh>
    <rPh sb="26" eb="27">
      <t>ナカ</t>
    </rPh>
    <rPh sb="32" eb="34">
      <t>ノウソン</t>
    </rPh>
    <rPh sb="34" eb="36">
      <t>カンキョウ</t>
    </rPh>
    <rPh sb="36" eb="40">
      <t>ホゼンカツドウ</t>
    </rPh>
    <rPh sb="42" eb="44">
      <t>センタク</t>
    </rPh>
    <rPh sb="47" eb="49">
      <t>サンショウ</t>
    </rPh>
    <rPh sb="49" eb="51">
      <t>ハンイ</t>
    </rPh>
    <rPh sb="53" eb="54">
      <t>ミギ</t>
    </rPh>
    <phoneticPr fontId="2"/>
  </si>
  <si>
    <t>13.その他の農業者以外団体</t>
    <rPh sb="5" eb="6">
      <t>タ</t>
    </rPh>
    <rPh sb="7" eb="10">
      <t>ノウギョウシャ</t>
    </rPh>
    <rPh sb="10" eb="12">
      <t>イガイ</t>
    </rPh>
    <rPh sb="12" eb="14">
      <t>ダンタイ</t>
    </rPh>
    <phoneticPr fontId="2"/>
  </si>
  <si>
    <t>10 農道の草刈り</t>
  </si>
  <si>
    <t>　３）参照範囲に追加した取組を含むよう範囲を選択し直し、確定する。</t>
    <rPh sb="3" eb="5">
      <t>サンショウ</t>
    </rPh>
    <rPh sb="5" eb="7">
      <t>ハンイ</t>
    </rPh>
    <rPh sb="8" eb="10">
      <t>ツイカ</t>
    </rPh>
    <rPh sb="12" eb="14">
      <t>トリクミ</t>
    </rPh>
    <rPh sb="15" eb="16">
      <t>フク</t>
    </rPh>
    <rPh sb="19" eb="21">
      <t>ハンイ</t>
    </rPh>
    <rPh sb="22" eb="24">
      <t>センタク</t>
    </rPh>
    <rPh sb="25" eb="26">
      <t>ナオ</t>
    </rPh>
    <rPh sb="28" eb="30">
      <t>カクテイ</t>
    </rPh>
    <phoneticPr fontId="2"/>
  </si>
  <si>
    <t>11 農道側溝の泥上げ</t>
  </si>
  <si>
    <t>N.月</t>
    <rPh sb="2" eb="3">
      <t>ツキ</t>
    </rPh>
    <phoneticPr fontId="3"/>
  </si>
  <si>
    <t>O.環境負荷低減の取組</t>
    <rPh sb="2" eb="8">
      <t>カンキョウフカテイゲン</t>
    </rPh>
    <rPh sb="9" eb="11">
      <t>トリクミ</t>
    </rPh>
    <phoneticPr fontId="3"/>
  </si>
  <si>
    <t>作物</t>
    <rPh sb="0" eb="2">
      <t>サクモツ</t>
    </rPh>
    <phoneticPr fontId="3"/>
  </si>
  <si>
    <t>P.時間</t>
    <rPh sb="2" eb="4">
      <t>ジカン</t>
    </rPh>
    <phoneticPr fontId="3"/>
  </si>
  <si>
    <t>12 路面の維持</t>
  </si>
  <si>
    <t>②多面的機能の増進を図る活動の項目を追加する場合</t>
    <rPh sb="1" eb="4">
      <t>タメンテキ</t>
    </rPh>
    <rPh sb="4" eb="6">
      <t>キノウ</t>
    </rPh>
    <rPh sb="7" eb="9">
      <t>ゾウシン</t>
    </rPh>
    <rPh sb="10" eb="11">
      <t>ハカ</t>
    </rPh>
    <rPh sb="12" eb="14">
      <t>カツドウ</t>
    </rPh>
    <phoneticPr fontId="2"/>
  </si>
  <si>
    <t>長期中干し</t>
    <rPh sb="0" eb="4">
      <t>チョウキナカボシ</t>
    </rPh>
    <phoneticPr fontId="3"/>
  </si>
  <si>
    <t>水稲</t>
    <rPh sb="0" eb="2">
      <t>スイトウ</t>
    </rPh>
    <phoneticPr fontId="3"/>
  </si>
  <si>
    <t>13 ため池の草刈り</t>
  </si>
  <si>
    <t>14 ため池の泥上げ</t>
  </si>
  <si>
    <t>野菜</t>
    <rPh sb="0" eb="2">
      <t>ヤサイ</t>
    </rPh>
    <phoneticPr fontId="3"/>
  </si>
  <si>
    <t>イモ類</t>
    <rPh sb="2" eb="3">
      <t>ルイ</t>
    </rPh>
    <phoneticPr fontId="3"/>
  </si>
  <si>
    <t>麦類</t>
    <rPh sb="0" eb="2">
      <t>ムギルイ</t>
    </rPh>
    <phoneticPr fontId="3"/>
  </si>
  <si>
    <t>豆類</t>
    <rPh sb="0" eb="2">
      <t>マメルイ</t>
    </rPh>
    <phoneticPr fontId="3"/>
  </si>
  <si>
    <t>なたね類</t>
    <rPh sb="3" eb="4">
      <t>ルイ</t>
    </rPh>
    <phoneticPr fontId="3"/>
  </si>
  <si>
    <t>15 ため池附帯施設の保守管理</t>
  </si>
  <si>
    <t>中干し延期</t>
    <rPh sb="0" eb="2">
      <t>ナカボ</t>
    </rPh>
    <rPh sb="3" eb="5">
      <t>エンキ</t>
    </rPh>
    <phoneticPr fontId="3"/>
  </si>
  <si>
    <t>共通</t>
    <rPh sb="0" eb="2">
      <t>キョウツウ</t>
    </rPh>
    <phoneticPr fontId="3"/>
  </si>
  <si>
    <t>16 異常気象時の対応</t>
  </si>
  <si>
    <t>江の設置_作溝実施</t>
    <rPh sb="0" eb="1">
      <t>エ</t>
    </rPh>
    <rPh sb="2" eb="4">
      <t>セッチ</t>
    </rPh>
    <rPh sb="5" eb="7">
      <t>サクミゾ</t>
    </rPh>
    <rPh sb="7" eb="9">
      <t>ジッシ</t>
    </rPh>
    <phoneticPr fontId="3"/>
  </si>
  <si>
    <t>推進活動</t>
    <rPh sb="0" eb="2">
      <t>スイシン</t>
    </rPh>
    <rPh sb="2" eb="4">
      <t>カツドウ</t>
    </rPh>
    <phoneticPr fontId="3"/>
  </si>
  <si>
    <t>17 農業者の検討会の開催</t>
  </si>
  <si>
    <t>江の設置_作溝未実施</t>
    <rPh sb="0" eb="1">
      <t>エ</t>
    </rPh>
    <rPh sb="2" eb="4">
      <t>セッチ</t>
    </rPh>
    <rPh sb="5" eb="6">
      <t>サク</t>
    </rPh>
    <rPh sb="6" eb="7">
      <t>ミゾ</t>
    </rPh>
    <rPh sb="7" eb="8">
      <t>ミ</t>
    </rPh>
    <rPh sb="8" eb="10">
      <t>ジッシ</t>
    </rPh>
    <phoneticPr fontId="3"/>
  </si>
  <si>
    <t>18 農業者に対する意向調査、現地調査</t>
  </si>
  <si>
    <t>19 不在村地主との連絡体制の整備等</t>
  </si>
  <si>
    <t>20 集落外住民や地域住民との意見交換等</t>
  </si>
  <si>
    <t>21 地域住民等に対する意向調査等</t>
  </si>
  <si>
    <t>22 有識者等による研修会、検討会の開催</t>
  </si>
  <si>
    <t>23 その他</t>
  </si>
  <si>
    <t>共同</t>
    <rPh sb="0" eb="2">
      <t>キョウドウ</t>
    </rPh>
    <phoneticPr fontId="3"/>
  </si>
  <si>
    <t>機能診断・計画策定</t>
    <rPh sb="0" eb="2">
      <t>キノウ</t>
    </rPh>
    <rPh sb="2" eb="4">
      <t>シンダン</t>
    </rPh>
    <rPh sb="5" eb="7">
      <t>ケイカク</t>
    </rPh>
    <rPh sb="7" eb="9">
      <t>サクテイ</t>
    </rPh>
    <phoneticPr fontId="3"/>
  </si>
  <si>
    <t>機能診断</t>
    <rPh sb="0" eb="2">
      <t>キノウ</t>
    </rPh>
    <rPh sb="2" eb="4">
      <t>シンダン</t>
    </rPh>
    <phoneticPr fontId="3"/>
  </si>
  <si>
    <t>24 農用地の機能診断</t>
  </si>
  <si>
    <t>25 水路の機能診断</t>
  </si>
  <si>
    <t>③長寿命化の項目を追加する場合</t>
    <rPh sb="1" eb="5">
      <t>チョウジュミョウカ</t>
    </rPh>
    <phoneticPr fontId="2"/>
  </si>
  <si>
    <t>26 農道の機能診断</t>
  </si>
  <si>
    <t>活動計画書３（３）で実践活動を選択する際に、追加した項目を選択できるようにする</t>
    <rPh sb="0" eb="2">
      <t>カツドウ</t>
    </rPh>
    <rPh sb="2" eb="5">
      <t>ケイカクショ</t>
    </rPh>
    <rPh sb="10" eb="12">
      <t>ジッセン</t>
    </rPh>
    <rPh sb="12" eb="14">
      <t>カツドウ</t>
    </rPh>
    <rPh sb="15" eb="17">
      <t>センタク</t>
    </rPh>
    <rPh sb="19" eb="20">
      <t>サイ</t>
    </rPh>
    <rPh sb="22" eb="24">
      <t>ツイカ</t>
    </rPh>
    <rPh sb="26" eb="28">
      <t>コウモク</t>
    </rPh>
    <rPh sb="29" eb="31">
      <t>センタク</t>
    </rPh>
    <phoneticPr fontId="2"/>
  </si>
  <si>
    <t>27 ため池の機能診断</t>
  </si>
  <si>
    <t>28 年度活動計画の策定</t>
  </si>
  <si>
    <t>研修</t>
    <rPh sb="0" eb="2">
      <t>ケンシュウ</t>
    </rPh>
    <phoneticPr fontId="2"/>
  </si>
  <si>
    <t>29 機能診断・補修技術等に関する研修</t>
  </si>
  <si>
    <t>30 農用地の軽微な補修等</t>
  </si>
  <si>
    <t>31 水路の軽微な補修等</t>
  </si>
  <si>
    <t>32 農道の軽微な補修等</t>
  </si>
  <si>
    <t>33 ため池の軽微な補修等</t>
  </si>
  <si>
    <t>34 生物多様性保全計画の策定</t>
  </si>
  <si>
    <t>35 水質保全計画、農地保全計画の策定</t>
  </si>
  <si>
    <t>37 水田貯留計画、地下水かん養計画の策定</t>
  </si>
  <si>
    <t>活動計画書、実施状況報告書のプルダウン選択用</t>
    <rPh sb="0" eb="2">
      <t>カツドウ</t>
    </rPh>
    <rPh sb="2" eb="5">
      <t>ケイカクショ</t>
    </rPh>
    <rPh sb="6" eb="8">
      <t>ジッシ</t>
    </rPh>
    <rPh sb="8" eb="10">
      <t>ジョウキョウ</t>
    </rPh>
    <rPh sb="10" eb="13">
      <t>ホウコクショ</t>
    </rPh>
    <rPh sb="19" eb="21">
      <t>センタク</t>
    </rPh>
    <rPh sb="21" eb="22">
      <t>ヨウ</t>
    </rPh>
    <phoneticPr fontId="2"/>
  </si>
  <si>
    <t>38 資源循環計画の策定</t>
  </si>
  <si>
    <t>Ｋ.農村環境保全活動</t>
    <phoneticPr fontId="3"/>
  </si>
  <si>
    <t>39 生物の生息状況の把握（生態系保全）</t>
    <rPh sb="3" eb="5">
      <t>セイブツ</t>
    </rPh>
    <rPh sb="6" eb="8">
      <t>セイソク</t>
    </rPh>
    <rPh sb="8" eb="10">
      <t>ジョウキョウ</t>
    </rPh>
    <rPh sb="11" eb="13">
      <t>ハアク</t>
    </rPh>
    <rPh sb="14" eb="17">
      <t>セイタイケイ</t>
    </rPh>
    <rPh sb="17" eb="19">
      <t>ホゼン</t>
    </rPh>
    <phoneticPr fontId="3"/>
  </si>
  <si>
    <t>40 外来種の駆除（生態系保全）</t>
    <rPh sb="3" eb="6">
      <t>ガイライシュ</t>
    </rPh>
    <rPh sb="7" eb="9">
      <t>クジョ</t>
    </rPh>
    <rPh sb="10" eb="13">
      <t>セイタイケイ</t>
    </rPh>
    <rPh sb="13" eb="15">
      <t>ホゼン</t>
    </rPh>
    <phoneticPr fontId="3"/>
  </si>
  <si>
    <t>41 その他（生態系保全）</t>
    <rPh sb="5" eb="6">
      <t>タ</t>
    </rPh>
    <rPh sb="7" eb="10">
      <t>セイタイケイ</t>
    </rPh>
    <rPh sb="10" eb="12">
      <t>ホゼン</t>
    </rPh>
    <phoneticPr fontId="3"/>
  </si>
  <si>
    <t>42 水質モニタリングの実施・記録管理（水質保全）</t>
    <rPh sb="3" eb="5">
      <t>スイシツ</t>
    </rPh>
    <rPh sb="12" eb="14">
      <t>ジッシ</t>
    </rPh>
    <rPh sb="15" eb="17">
      <t>キロク</t>
    </rPh>
    <rPh sb="17" eb="19">
      <t>カンリ</t>
    </rPh>
    <rPh sb="20" eb="22">
      <t>スイシツ</t>
    </rPh>
    <rPh sb="22" eb="24">
      <t>ホゼン</t>
    </rPh>
    <phoneticPr fontId="3"/>
  </si>
  <si>
    <t>43 畑からの土砂流出対策（水質保全）</t>
    <rPh sb="3" eb="4">
      <t>ハタケ</t>
    </rPh>
    <rPh sb="7" eb="9">
      <t>ドシャ</t>
    </rPh>
    <rPh sb="9" eb="11">
      <t>リュウシュツ</t>
    </rPh>
    <rPh sb="11" eb="13">
      <t>タイサク</t>
    </rPh>
    <rPh sb="14" eb="16">
      <t>スイシツ</t>
    </rPh>
    <rPh sb="16" eb="18">
      <t>ホゼン</t>
    </rPh>
    <phoneticPr fontId="3"/>
  </si>
  <si>
    <t>44 その他（水質保全）</t>
    <rPh sb="5" eb="6">
      <t>タ</t>
    </rPh>
    <rPh sb="7" eb="9">
      <t>スイシツ</t>
    </rPh>
    <rPh sb="9" eb="11">
      <t>ホゼン</t>
    </rPh>
    <phoneticPr fontId="3"/>
  </si>
  <si>
    <t>45 植栽等の景観形成活動（景観形成・生活環境保全）</t>
    <rPh sb="3" eb="5">
      <t>ショクサイ</t>
    </rPh>
    <rPh sb="5" eb="6">
      <t>トウ</t>
    </rPh>
    <rPh sb="7" eb="9">
      <t>ケイカン</t>
    </rPh>
    <rPh sb="9" eb="11">
      <t>ケイセイ</t>
    </rPh>
    <rPh sb="11" eb="13">
      <t>カツドウ</t>
    </rPh>
    <rPh sb="14" eb="16">
      <t>ケイカン</t>
    </rPh>
    <rPh sb="16" eb="18">
      <t>ケイセイ</t>
    </rPh>
    <rPh sb="19" eb="21">
      <t>セイカツ</t>
    </rPh>
    <rPh sb="21" eb="23">
      <t>カンキョウ</t>
    </rPh>
    <rPh sb="23" eb="25">
      <t>ホゼン</t>
    </rPh>
    <phoneticPr fontId="3"/>
  </si>
  <si>
    <t>46 施設等の定期的な巡回点検・清掃（景観形成・生活環境保全）</t>
    <rPh sb="3" eb="5">
      <t>シセツ</t>
    </rPh>
    <rPh sb="5" eb="6">
      <t>トウ</t>
    </rPh>
    <rPh sb="7" eb="10">
      <t>テイキテキ</t>
    </rPh>
    <rPh sb="11" eb="13">
      <t>ジュンカイ</t>
    </rPh>
    <rPh sb="13" eb="15">
      <t>テンケン</t>
    </rPh>
    <rPh sb="16" eb="18">
      <t>セイソウ</t>
    </rPh>
    <rPh sb="19" eb="21">
      <t>ケイカン</t>
    </rPh>
    <rPh sb="21" eb="23">
      <t>ケイセイ</t>
    </rPh>
    <rPh sb="24" eb="26">
      <t>セイカツ</t>
    </rPh>
    <rPh sb="26" eb="28">
      <t>カンキョウ</t>
    </rPh>
    <rPh sb="28" eb="30">
      <t>ホゼン</t>
    </rPh>
    <phoneticPr fontId="3"/>
  </si>
  <si>
    <t>47 その他（景観形成・生活環境保全）</t>
    <rPh sb="5" eb="6">
      <t>タ</t>
    </rPh>
    <rPh sb="7" eb="9">
      <t>ケイカン</t>
    </rPh>
    <rPh sb="9" eb="11">
      <t>ケイセイ</t>
    </rPh>
    <rPh sb="12" eb="14">
      <t>セイカツ</t>
    </rPh>
    <rPh sb="14" eb="16">
      <t>カンキョウ</t>
    </rPh>
    <rPh sb="16" eb="18">
      <t>ホゼン</t>
    </rPh>
    <phoneticPr fontId="3"/>
  </si>
  <si>
    <t>48 水田の貯留機能向上活動（水田貯留機能増進・地下水かん養）</t>
    <rPh sb="3" eb="5">
      <t>スイデン</t>
    </rPh>
    <rPh sb="6" eb="8">
      <t>チョリュウ</t>
    </rPh>
    <rPh sb="8" eb="10">
      <t>キノウ</t>
    </rPh>
    <rPh sb="10" eb="12">
      <t>コウジョウ</t>
    </rPh>
    <rPh sb="12" eb="14">
      <t>カツドウ</t>
    </rPh>
    <rPh sb="15" eb="17">
      <t>スイデン</t>
    </rPh>
    <rPh sb="17" eb="19">
      <t>チョリュウ</t>
    </rPh>
    <rPh sb="19" eb="21">
      <t>キノウ</t>
    </rPh>
    <rPh sb="21" eb="23">
      <t>ゾウシン</t>
    </rPh>
    <rPh sb="24" eb="27">
      <t>チカスイ</t>
    </rPh>
    <rPh sb="29" eb="30">
      <t>ヨウ</t>
    </rPh>
    <phoneticPr fontId="3"/>
  </si>
  <si>
    <t>49 地下水かん養活動、水源かん養林の保全（水田貯留機能増進・地下水かん養）</t>
    <rPh sb="3" eb="6">
      <t>チカスイ</t>
    </rPh>
    <rPh sb="8" eb="9">
      <t>ヨウ</t>
    </rPh>
    <rPh sb="9" eb="11">
      <t>カツドウ</t>
    </rPh>
    <rPh sb="12" eb="14">
      <t>スイゲン</t>
    </rPh>
    <rPh sb="16" eb="17">
      <t>ヨウ</t>
    </rPh>
    <rPh sb="17" eb="18">
      <t>リン</t>
    </rPh>
    <rPh sb="19" eb="21">
      <t>ホゼン</t>
    </rPh>
    <rPh sb="22" eb="24">
      <t>スイデン</t>
    </rPh>
    <rPh sb="24" eb="26">
      <t>チョリュウ</t>
    </rPh>
    <rPh sb="26" eb="28">
      <t>キノウ</t>
    </rPh>
    <rPh sb="28" eb="30">
      <t>ゾウシン</t>
    </rPh>
    <rPh sb="31" eb="34">
      <t>チカスイ</t>
    </rPh>
    <rPh sb="36" eb="37">
      <t>ヨウ</t>
    </rPh>
    <phoneticPr fontId="3"/>
  </si>
  <si>
    <t>50 地域資源の活用・資源循環活動（資源循環）</t>
    <rPh sb="3" eb="5">
      <t>チイキ</t>
    </rPh>
    <rPh sb="5" eb="7">
      <t>シゲン</t>
    </rPh>
    <rPh sb="8" eb="10">
      <t>カツヨウ</t>
    </rPh>
    <rPh sb="11" eb="13">
      <t>シゲン</t>
    </rPh>
    <rPh sb="13" eb="15">
      <t>ジュンカン</t>
    </rPh>
    <rPh sb="15" eb="17">
      <t>カツドウ</t>
    </rPh>
    <rPh sb="18" eb="20">
      <t>シゲン</t>
    </rPh>
    <rPh sb="20" eb="22">
      <t>ジュンカン</t>
    </rPh>
    <phoneticPr fontId="3"/>
  </si>
  <si>
    <t>啓発・普及</t>
    <rPh sb="0" eb="2">
      <t>ケイハツ</t>
    </rPh>
    <rPh sb="3" eb="5">
      <t>フキュウ</t>
    </rPh>
    <phoneticPr fontId="3"/>
  </si>
  <si>
    <t>51 啓発・普及活動</t>
    <phoneticPr fontId="2"/>
  </si>
  <si>
    <t>増進活動</t>
    <rPh sb="0" eb="2">
      <t>ゾウシン</t>
    </rPh>
    <rPh sb="2" eb="4">
      <t>カツドウ</t>
    </rPh>
    <phoneticPr fontId="3"/>
  </si>
  <si>
    <t>52 遊休農地の有効活用</t>
  </si>
  <si>
    <t>53 鳥獣被害防止対策及び環境改善活動の強化</t>
    <rPh sb="3" eb="5">
      <t>チョウジュウ</t>
    </rPh>
    <rPh sb="5" eb="7">
      <t>ヒガイ</t>
    </rPh>
    <rPh sb="7" eb="9">
      <t>ボウシ</t>
    </rPh>
    <rPh sb="9" eb="11">
      <t>タイサク</t>
    </rPh>
    <rPh sb="11" eb="12">
      <t>オヨ</t>
    </rPh>
    <phoneticPr fontId="3"/>
  </si>
  <si>
    <t>54 地域住民による直営施工</t>
  </si>
  <si>
    <t>55 防災・減災力の強化</t>
  </si>
  <si>
    <t>56 農村環境保全活動の幅広い展開</t>
  </si>
  <si>
    <t>57 やすらぎ・福祉及び教育機能の活用</t>
    <phoneticPr fontId="3"/>
  </si>
  <si>
    <t>58 農村文化の伝承を通じた農村コミュニティの強化</t>
  </si>
  <si>
    <t>58-2</t>
    <phoneticPr fontId="3"/>
  </si>
  <si>
    <t>59 都道府県、市町村が特に認める活動</t>
  </si>
  <si>
    <t>60 広報活動・農村関係人口の拡大</t>
    <rPh sb="8" eb="10">
      <t>ノウソン</t>
    </rPh>
    <rPh sb="10" eb="12">
      <t>カンケイ</t>
    </rPh>
    <rPh sb="12" eb="14">
      <t>ジンコウ</t>
    </rPh>
    <rPh sb="15" eb="17">
      <t>カクダイ</t>
    </rPh>
    <phoneticPr fontId="3"/>
  </si>
  <si>
    <t>長寿命化</t>
    <rPh sb="0" eb="4">
      <t>チョウジュミョウカ</t>
    </rPh>
    <phoneticPr fontId="3"/>
  </si>
  <si>
    <t>61 水路の補修</t>
  </si>
  <si>
    <t>62 水路の更新等</t>
  </si>
  <si>
    <t>63 農道の補修</t>
  </si>
  <si>
    <t>64 農道の更新等</t>
  </si>
  <si>
    <t>65 ため池の補修</t>
  </si>
  <si>
    <t>66 ため池（附帯施設）の更新等</t>
  </si>
  <si>
    <t>この線より上に行を挿入してください。</t>
  </si>
  <si>
    <t>○○活動組織</t>
    <rPh sb="2" eb="6">
      <t>カツドウソシキ</t>
    </rPh>
    <phoneticPr fontId="3"/>
  </si>
  <si>
    <t>○○市</t>
    <rPh sb="2" eb="3">
      <t>シ</t>
    </rPh>
    <phoneticPr fontId="3"/>
  </si>
  <si>
    <t>（別紙２）環境負荷低減の取組への支援</t>
    <rPh sb="1" eb="3">
      <t>ベッシ</t>
    </rPh>
    <phoneticPr fontId="3"/>
  </si>
  <si>
    <t>組織名：</t>
    <rPh sb="0" eb="3">
      <t>ソシキメイ</t>
    </rPh>
    <phoneticPr fontId="3"/>
  </si>
  <si>
    <t>年度　環境負荷低減の取組の構成員別実施面積</t>
    <rPh sb="0" eb="2">
      <t>ネンド</t>
    </rPh>
    <rPh sb="3" eb="5">
      <t>カンキョウ</t>
    </rPh>
    <rPh sb="5" eb="7">
      <t>フカ</t>
    </rPh>
    <rPh sb="7" eb="9">
      <t>テイゲン</t>
    </rPh>
    <rPh sb="10" eb="12">
      <t>トリクミ</t>
    </rPh>
    <rPh sb="13" eb="17">
      <t>コウセイインベツ</t>
    </rPh>
    <rPh sb="17" eb="19">
      <t>ジッシ</t>
    </rPh>
    <rPh sb="19" eb="21">
      <t>メンセキ</t>
    </rPh>
    <phoneticPr fontId="3"/>
  </si>
  <si>
    <t>氏名</t>
    <rPh sb="0" eb="2">
      <t>シメイ</t>
    </rPh>
    <phoneticPr fontId="3"/>
  </si>
  <si>
    <t>対象取組
（内容）</t>
    <phoneticPr fontId="3"/>
  </si>
  <si>
    <t>化学肥料及び化学合成農薬を５割以上低減する活動（作物名）</t>
    <phoneticPr fontId="3"/>
  </si>
  <si>
    <t>実施面積
（a）</t>
    <rPh sb="0" eb="4">
      <t>ジッシメンセキ</t>
    </rPh>
    <phoneticPr fontId="3"/>
  </si>
  <si>
    <t>集計</t>
    <rPh sb="0" eb="2">
      <t>シュウケイ</t>
    </rPh>
    <phoneticPr fontId="3"/>
  </si>
  <si>
    <t>※ ２月以降に活動が終了する場合は見込みを記載してください。</t>
    <phoneticPr fontId="3"/>
  </si>
  <si>
    <t>F.施設（長寿命化）</t>
    <rPh sb="2" eb="4">
      <t>シセツ</t>
    </rPh>
    <rPh sb="5" eb="9">
      <t>チョウジュミョウカ</t>
    </rPh>
    <phoneticPr fontId="2"/>
  </si>
  <si>
    <t>　１）「選択肢」シートのV列の「50　地域資源の活用・資源循環活動（資源循環）」の下に取組名を入力する。</t>
    <rPh sb="13" eb="14">
      <t>レツ</t>
    </rPh>
    <rPh sb="19" eb="21">
      <t>チイキ</t>
    </rPh>
    <rPh sb="21" eb="23">
      <t>シゲン</t>
    </rPh>
    <rPh sb="41" eb="42">
      <t>シタ</t>
    </rPh>
    <rPh sb="43" eb="45">
      <t>トリクミ</t>
    </rPh>
    <rPh sb="45" eb="46">
      <t>メイ</t>
    </rPh>
    <rPh sb="47" eb="49">
      <t>ニュウリョク</t>
    </rPh>
    <phoneticPr fontId="2"/>
  </si>
  <si>
    <t>②-1　活動計画書３（２）２）で都道府県、市町村が認める具体的な活動の内容を入力できるようにする</t>
    <rPh sb="4" eb="6">
      <t>カツドウ</t>
    </rPh>
    <rPh sb="6" eb="9">
      <t>ケイカクショ</t>
    </rPh>
    <rPh sb="16" eb="20">
      <t>トドウフケン</t>
    </rPh>
    <rPh sb="21" eb="24">
      <t>シチョウソン</t>
    </rPh>
    <rPh sb="25" eb="26">
      <t>ミト</t>
    </rPh>
    <rPh sb="28" eb="31">
      <t>グタイテキ</t>
    </rPh>
    <rPh sb="32" eb="34">
      <t>カツドウ</t>
    </rPh>
    <rPh sb="35" eb="37">
      <t>ナイヨウ</t>
    </rPh>
    <rPh sb="38" eb="40">
      <t>ニュウリョク</t>
    </rPh>
    <phoneticPr fontId="2"/>
  </si>
  <si>
    <t>　１）「活動計画書」シートの147行目の「59　都道府県、市町村が特に認める活動」の下に行を挿入し、取組名を入力する。</t>
    <rPh sb="4" eb="9">
      <t>カツドウケイカクショ</t>
    </rPh>
    <rPh sb="17" eb="19">
      <t>ギョウメ</t>
    </rPh>
    <rPh sb="24" eb="28">
      <t>トドウフケン</t>
    </rPh>
    <rPh sb="42" eb="43">
      <t>シタ</t>
    </rPh>
    <rPh sb="44" eb="45">
      <t>ギョウ</t>
    </rPh>
    <rPh sb="46" eb="48">
      <t>ソウニュウ</t>
    </rPh>
    <rPh sb="50" eb="52">
      <t>トリクミ</t>
    </rPh>
    <rPh sb="52" eb="53">
      <t>メイ</t>
    </rPh>
    <rPh sb="54" eb="56">
      <t>ニュウリョク</t>
    </rPh>
    <phoneticPr fontId="2"/>
  </si>
  <si>
    <t>　　　　２）報告書においても同様に活動項目「59　都道府県、市町村が特に認める活動」の下に行を挿入して取組名を入力し、
　　　　　　　「計画」「実施」欄については、「59　都道府県、市町村が特に認める活動」の「計画」「実施」欄にある数式をコピーする。</t>
    <rPh sb="6" eb="9">
      <t>ホウコクショ</t>
    </rPh>
    <rPh sb="14" eb="16">
      <t>ドウヨウ</t>
    </rPh>
    <rPh sb="45" eb="46">
      <t>ギョウ</t>
    </rPh>
    <rPh sb="46" eb="47">
      <t>ジュンコウ</t>
    </rPh>
    <rPh sb="47" eb="49">
      <t>ソウニュウ</t>
    </rPh>
    <rPh sb="51" eb="53">
      <t>トリクミ</t>
    </rPh>
    <rPh sb="53" eb="54">
      <t>メイ</t>
    </rPh>
    <rPh sb="55" eb="57">
      <t>ニュウリョク</t>
    </rPh>
    <rPh sb="105" eb="107">
      <t>ケイカク</t>
    </rPh>
    <rPh sb="109" eb="111">
      <t>ジッシ</t>
    </rPh>
    <rPh sb="112" eb="113">
      <t>ラン</t>
    </rPh>
    <rPh sb="116" eb="118">
      <t>スウシキ</t>
    </rPh>
    <phoneticPr fontId="2"/>
  </si>
  <si>
    <t>②-2　活動計画書４（１）の加算措置の適用条件の確認ができるようにする</t>
    <rPh sb="4" eb="6">
      <t>カツドウ</t>
    </rPh>
    <rPh sb="6" eb="9">
      <t>ケイカクショ</t>
    </rPh>
    <rPh sb="14" eb="16">
      <t>カサン</t>
    </rPh>
    <rPh sb="16" eb="18">
      <t>ソチ</t>
    </rPh>
    <rPh sb="19" eb="21">
      <t>テキヨウ</t>
    </rPh>
    <rPh sb="21" eb="23">
      <t>ジョウケン</t>
    </rPh>
    <rPh sb="24" eb="26">
      <t>カクニン</t>
    </rPh>
    <phoneticPr fontId="2"/>
  </si>
  <si>
    <t>　　　「加算措置（みどり加算以外）」シートの「多面的機能の更なる増進に向けた活動への支援」の適用条件の確認欄についても同様に</t>
    <rPh sb="4" eb="6">
      <t>カサン</t>
    </rPh>
    <rPh sb="6" eb="8">
      <t>ソチ</t>
    </rPh>
    <rPh sb="12" eb="16">
      <t>カサンイガイ</t>
    </rPh>
    <rPh sb="38" eb="40">
      <t>カツドウ</t>
    </rPh>
    <rPh sb="53" eb="54">
      <t>ラン</t>
    </rPh>
    <rPh sb="59" eb="61">
      <t>ドウヨウ</t>
    </rPh>
    <phoneticPr fontId="2"/>
  </si>
  <si>
    <t>　　　「59　都道府県、市町村が特に認める活動」の下に行を挿入し、取組名を入力する。</t>
    <rPh sb="33" eb="36">
      <t>トリクミメイ</t>
    </rPh>
    <rPh sb="37" eb="39">
      <t>ニュウリョク</t>
    </rPh>
    <phoneticPr fontId="2"/>
  </si>
  <si>
    <t>　　　「本事業計画の活動」の欄については、「59　都道府県、市町村が特に認める活動」の欄にある数式をコピーする。</t>
    <rPh sb="4" eb="9">
      <t>ホンジギョウケイカク</t>
    </rPh>
    <rPh sb="10" eb="12">
      <t>カツドウ</t>
    </rPh>
    <rPh sb="14" eb="15">
      <t>ラン</t>
    </rPh>
    <rPh sb="43" eb="44">
      <t>ラン</t>
    </rPh>
    <rPh sb="47" eb="49">
      <t>スウシキ</t>
    </rPh>
    <phoneticPr fontId="2"/>
  </si>
  <si>
    <t>　１）対象施設を追加する場合は、「選択肢」シートのF6セルに追加する対象施設名を入力する。</t>
    <rPh sb="3" eb="7">
      <t>タイショウシセツ</t>
    </rPh>
    <rPh sb="8" eb="10">
      <t>ツイカ</t>
    </rPh>
    <rPh sb="12" eb="14">
      <t>バアイ</t>
    </rPh>
    <rPh sb="30" eb="32">
      <t>ツイカ</t>
    </rPh>
    <rPh sb="34" eb="36">
      <t>タイショウ</t>
    </rPh>
    <rPh sb="36" eb="38">
      <t>シセツ</t>
    </rPh>
    <rPh sb="38" eb="39">
      <t>ナ</t>
    </rPh>
    <rPh sb="40" eb="42">
      <t>ニュウリョク</t>
    </rPh>
    <phoneticPr fontId="2"/>
  </si>
  <si>
    <t>　　　次に、水路を対象とした取組であればH3セルより右のセルに、農道を対象とした取組であればH4セルより右のセルに、といった要領で番号と取組名</t>
    <rPh sb="3" eb="4">
      <t>ツギ</t>
    </rPh>
    <rPh sb="26" eb="27">
      <t>ミギ</t>
    </rPh>
    <rPh sb="32" eb="34">
      <t>ノウドウ</t>
    </rPh>
    <rPh sb="35" eb="37">
      <t>タイショウ</t>
    </rPh>
    <rPh sb="40" eb="42">
      <t>トリクミ</t>
    </rPh>
    <rPh sb="52" eb="53">
      <t>ミギ</t>
    </rPh>
    <rPh sb="62" eb="64">
      <t>ヨウリョウ</t>
    </rPh>
    <rPh sb="65" eb="67">
      <t>バンゴウ</t>
    </rPh>
    <rPh sb="68" eb="70">
      <t>トリクミ</t>
    </rPh>
    <rPh sb="70" eb="71">
      <t>メイ</t>
    </rPh>
    <phoneticPr fontId="2"/>
  </si>
  <si>
    <t>　　　を入力する。このとき、「●共通」で入力した取組名と同じになるように注意してください。</t>
    <phoneticPr fontId="2"/>
  </si>
  <si>
    <t>　２）新たに対象施設を追加した場合は、その施設名を名称とし、参照範囲を「G6:J6」とした名前を定義する。</t>
    <rPh sb="3" eb="4">
      <t>アラ</t>
    </rPh>
    <rPh sb="6" eb="10">
      <t>タイショウシセツ</t>
    </rPh>
    <rPh sb="11" eb="13">
      <t>ツイカ</t>
    </rPh>
    <rPh sb="15" eb="17">
      <t>バアイ</t>
    </rPh>
    <rPh sb="21" eb="24">
      <t>シセツメイ</t>
    </rPh>
    <rPh sb="25" eb="27">
      <t>メイショウ</t>
    </rPh>
    <rPh sb="30" eb="34">
      <t>サンショウハンイ</t>
    </rPh>
    <rPh sb="45" eb="47">
      <t>ナマエ</t>
    </rPh>
    <rPh sb="48" eb="50">
      <t>テイギ</t>
    </rPh>
    <phoneticPr fontId="2"/>
  </si>
  <si>
    <t>36 景観形成計画、生活環境保全計画の策定</t>
    <phoneticPr fontId="3"/>
  </si>
  <si>
    <t>○○活動組織</t>
    <rPh sb="2" eb="4">
      <t>カツドウ</t>
    </rPh>
    <rPh sb="4" eb="6">
      <t>ソシキ</t>
    </rPh>
    <phoneticPr fontId="3"/>
  </si>
  <si>
    <t>120 給排水施設の補修</t>
    <phoneticPr fontId="3"/>
  </si>
  <si>
    <t>121 給排水施設の更新</t>
    <phoneticPr fontId="3"/>
  </si>
  <si>
    <t>122 畦畔の除去</t>
    <phoneticPr fontId="3"/>
  </si>
  <si>
    <t>123 暗渠排水の整備</t>
    <rPh sb="4" eb="8">
      <t>アンキョハイスイ</t>
    </rPh>
    <rPh sb="9" eb="11">
      <t>セイビ</t>
    </rPh>
    <phoneticPr fontId="3"/>
  </si>
  <si>
    <t xml:space="preserve">124 田んぼダムを目的とした各筆排水等の整備・補修・更新 </t>
    <rPh sb="4" eb="5">
      <t>タ</t>
    </rPh>
    <rPh sb="10" eb="12">
      <t>モクテキ</t>
    </rPh>
    <rPh sb="15" eb="20">
      <t>カクヒツハイスイトウ</t>
    </rPh>
    <phoneticPr fontId="3"/>
  </si>
  <si>
    <t>58-2 広域活動組織における活動支援班による活動の実施</t>
    <rPh sb="5" eb="9">
      <t>コウイキカツドウ</t>
    </rPh>
    <rPh sb="9" eb="11">
      <t>ソシキ</t>
    </rPh>
    <rPh sb="15" eb="17">
      <t>カツドウ</t>
    </rPh>
    <rPh sb="17" eb="20">
      <t>シエンハン</t>
    </rPh>
    <rPh sb="23" eb="25">
      <t>カツドウ</t>
    </rPh>
    <rPh sb="26" eb="28">
      <t>ジッシ</t>
    </rPh>
    <phoneticPr fontId="3"/>
  </si>
  <si>
    <t>58-3</t>
    <phoneticPr fontId="3"/>
  </si>
  <si>
    <t>58-3 水管理を通じた環境負荷低減活動の強化</t>
    <rPh sb="5" eb="8">
      <t>ミズカンリ</t>
    </rPh>
    <rPh sb="9" eb="10">
      <t>ツウ</t>
    </rPh>
    <rPh sb="12" eb="18">
      <t>カンキョウフカテイゲン</t>
    </rPh>
    <rPh sb="18" eb="20">
      <t>カツドウ</t>
    </rPh>
    <rPh sb="21" eb="23">
      <t>キョウカ</t>
    </rPh>
    <phoneticPr fontId="3"/>
  </si>
  <si>
    <t>農地維持</t>
    <rPh sb="0" eb="2">
      <t>ノウチ</t>
    </rPh>
    <rPh sb="2" eb="4">
      <t>イジ</t>
    </rPh>
    <phoneticPr fontId="1"/>
  </si>
  <si>
    <t>実践活動</t>
    <rPh sb="0" eb="2">
      <t>ジッセン</t>
    </rPh>
    <rPh sb="2" eb="4">
      <t>カツドウ</t>
    </rPh>
    <phoneticPr fontId="1"/>
  </si>
  <si>
    <t>農用地</t>
    <rPh sb="0" eb="3">
      <t>ノウヨウチ</t>
    </rPh>
    <phoneticPr fontId="1"/>
  </si>
  <si>
    <t>100 施設の適正管理のための除排雪</t>
    <rPh sb="4" eb="6">
      <t>シセツ</t>
    </rPh>
    <rPh sb="7" eb="9">
      <t>テキセイ</t>
    </rPh>
    <rPh sb="9" eb="11">
      <t>カンリ</t>
    </rPh>
    <rPh sb="15" eb="18">
      <t>ジョハイセツ</t>
    </rPh>
    <phoneticPr fontId="1"/>
  </si>
  <si>
    <t>水路</t>
    <rPh sb="0" eb="2">
      <t>スイロ</t>
    </rPh>
    <phoneticPr fontId="1"/>
  </si>
  <si>
    <t>101 施設の適正管理のための除排雪</t>
    <rPh sb="4" eb="6">
      <t>シセツ</t>
    </rPh>
    <rPh sb="7" eb="9">
      <t>テキセイ</t>
    </rPh>
    <rPh sb="9" eb="11">
      <t>カンリ</t>
    </rPh>
    <rPh sb="15" eb="18">
      <t>ジョハイセツ</t>
    </rPh>
    <phoneticPr fontId="1"/>
  </si>
  <si>
    <t>長寿命化</t>
    <rPh sb="0" eb="4">
      <t>チョウジュミョウカ</t>
    </rPh>
    <phoneticPr fontId="1"/>
  </si>
  <si>
    <t>120 給排水施設の補修</t>
    <rPh sb="4" eb="7">
      <t>キュウハイスイ</t>
    </rPh>
    <rPh sb="7" eb="9">
      <t>シセツ</t>
    </rPh>
    <rPh sb="10" eb="12">
      <t>ホシュウ</t>
    </rPh>
    <phoneticPr fontId="1"/>
  </si>
  <si>
    <t>121 給排水施設の更新</t>
    <rPh sb="10" eb="12">
      <t>コウシン</t>
    </rPh>
    <phoneticPr fontId="1"/>
  </si>
  <si>
    <t>122 畦畔の除去</t>
    <rPh sb="4" eb="6">
      <t>ケイハン</t>
    </rPh>
    <rPh sb="7" eb="9">
      <t>ジョキョ</t>
    </rPh>
    <phoneticPr fontId="1"/>
  </si>
  <si>
    <t>123 暗渠排水の整備</t>
    <rPh sb="4" eb="8">
      <t>アンキョハイスイ</t>
    </rPh>
    <rPh sb="9" eb="11">
      <t>セイビ</t>
    </rPh>
    <phoneticPr fontId="1"/>
  </si>
  <si>
    <t>124 田んぼダムを目的とした各筆排水等の整備・補修・更新</t>
    <rPh sb="4" eb="5">
      <t>タ</t>
    </rPh>
    <rPh sb="10" eb="12">
      <t>モクテキ</t>
    </rPh>
    <rPh sb="15" eb="20">
      <t>カクヒツハイスイトウ</t>
    </rPh>
    <phoneticPr fontId="1"/>
  </si>
  <si>
    <t>P列に○がついている項目のみを抽出</t>
    <rPh sb="1" eb="2">
      <t>レツ</t>
    </rPh>
    <rPh sb="10" eb="12">
      <t>コウモク</t>
    </rPh>
    <rPh sb="15" eb="17">
      <t>チュウシュツ</t>
    </rPh>
    <phoneticPr fontId="3"/>
  </si>
  <si>
    <t>【市町村】
シート用</t>
    <rPh sb="1" eb="4">
      <t>シチョウソン</t>
    </rPh>
    <rPh sb="9" eb="1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</si>
</sst>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,###&quot; 円/10a&quot;"/>
    <numFmt numFmtId="178" formatCode="###,###,###&quot;a&quot;"/>
    <numFmt numFmtId="179" formatCode="[$-411]ggge&quot;年&quot;m&quot;月&quot;d&quot;日&quot;;@"/>
    <numFmt numFmtId="180" formatCode="General&quot;a&quot;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i/>
      <sz val="11"/>
      <color theme="1"/>
      <name val="メイリオ"/>
      <family val="3"/>
      <charset val="128"/>
    </font>
    <font>
      <u/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i/>
      <strike/>
      <sz val="11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  <font>
      <i/>
      <strike/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メイリオ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0000FF"/>
      <name val="BIZ UD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333333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</borders>
  <cellStyleXfs count="1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</cellStyleXfs>
  <cellXfs count="291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0" fontId="4" fillId="5" borderId="0" xfId="6" applyFont="1" applyFill="1" applyAlignment="1">
      <alignment horizontal="left" vertical="center"/>
    </xf>
    <xf numFmtId="0" fontId="4" fillId="5" borderId="0" xfId="12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5" borderId="0" xfId="12" applyFont="1" applyFill="1" applyAlignment="1">
      <alignment horizontal="center" vertical="center"/>
    </xf>
    <xf numFmtId="0" fontId="4" fillId="3" borderId="0" xfId="6" applyFont="1" applyFill="1" applyAlignment="1">
      <alignment horizontal="right" vertical="center"/>
    </xf>
    <xf numFmtId="0" fontId="4" fillId="5" borderId="0" xfId="12" applyFont="1" applyFill="1" applyAlignment="1">
      <alignment horizontal="left" vertical="center"/>
    </xf>
    <xf numFmtId="0" fontId="4" fillId="5" borderId="0" xfId="12" applyFont="1" applyFill="1" applyAlignment="1">
      <alignment vertical="center" wrapText="1"/>
    </xf>
    <xf numFmtId="0" fontId="4" fillId="2" borderId="0" xfId="12" applyFont="1" applyFill="1" applyAlignment="1" applyProtection="1">
      <alignment horizontal="right" vertical="center"/>
      <protection locked="0"/>
    </xf>
    <xf numFmtId="0" fontId="4" fillId="0" borderId="0" xfId="13" applyFont="1" applyAlignment="1" applyProtection="1">
      <alignment vertical="top" wrapText="1"/>
      <protection locked="0"/>
    </xf>
    <xf numFmtId="0" fontId="14" fillId="5" borderId="0" xfId="12" applyFont="1" applyFill="1">
      <alignment vertical="center"/>
    </xf>
    <xf numFmtId="0" fontId="15" fillId="0" borderId="0" xfId="13" applyFont="1" applyAlignment="1">
      <alignment vertical="center"/>
    </xf>
    <xf numFmtId="0" fontId="16" fillId="0" borderId="0" xfId="13" applyFont="1" applyAlignment="1">
      <alignment vertical="center"/>
    </xf>
    <xf numFmtId="0" fontId="15" fillId="5" borderId="0" xfId="13" applyFont="1" applyFill="1" applyAlignment="1">
      <alignment vertical="center"/>
    </xf>
    <xf numFmtId="0" fontId="15" fillId="0" borderId="0" xfId="13" applyFont="1" applyAlignment="1">
      <alignment vertical="center" wrapText="1"/>
    </xf>
    <xf numFmtId="0" fontId="15" fillId="0" borderId="0" xfId="13" applyFont="1" applyAlignment="1">
      <alignment horizontal="left" vertical="center"/>
    </xf>
    <xf numFmtId="0" fontId="15" fillId="0" borderId="0" xfId="13" applyFont="1" applyAlignment="1">
      <alignment horizontal="center" vertical="center"/>
    </xf>
    <xf numFmtId="0" fontId="15" fillId="2" borderId="1" xfId="14" applyFont="1" applyFill="1" applyBorder="1" applyAlignment="1" applyProtection="1">
      <alignment vertical="center" shrinkToFit="1"/>
      <protection locked="0"/>
    </xf>
    <xf numFmtId="0" fontId="15" fillId="2" borderId="18" xfId="14" applyFont="1" applyFill="1" applyBorder="1" applyAlignment="1">
      <alignment horizontal="center" vertical="center" shrinkToFit="1"/>
    </xf>
    <xf numFmtId="0" fontId="15" fillId="2" borderId="19" xfId="14" applyFont="1" applyFill="1" applyBorder="1" applyAlignment="1">
      <alignment horizontal="center" vertical="center" shrinkToFit="1"/>
    </xf>
    <xf numFmtId="0" fontId="15" fillId="2" borderId="3" xfId="14" applyFont="1" applyFill="1" applyBorder="1" applyAlignment="1" applyProtection="1">
      <alignment vertical="center" shrinkToFit="1"/>
      <protection locked="0"/>
    </xf>
    <xf numFmtId="0" fontId="15" fillId="2" borderId="2" xfId="14" applyFont="1" applyFill="1" applyBorder="1" applyAlignment="1">
      <alignment horizontal="center" vertical="center" shrinkToFit="1"/>
    </xf>
    <xf numFmtId="0" fontId="5" fillId="2" borderId="1" xfId="14" applyFont="1" applyFill="1" applyBorder="1" applyAlignment="1" applyProtection="1">
      <alignment vertical="center" shrinkToFit="1"/>
      <protection locked="0"/>
    </xf>
    <xf numFmtId="0" fontId="5" fillId="2" borderId="18" xfId="14" applyFont="1" applyFill="1" applyBorder="1" applyAlignment="1">
      <alignment horizontal="center" vertical="center" shrinkToFit="1"/>
    </xf>
    <xf numFmtId="0" fontId="5" fillId="2" borderId="19" xfId="14" applyFont="1" applyFill="1" applyBorder="1" applyAlignment="1">
      <alignment horizontal="center" vertical="center" shrinkToFit="1"/>
    </xf>
    <xf numFmtId="0" fontId="5" fillId="2" borderId="3" xfId="14" applyFont="1" applyFill="1" applyBorder="1" applyAlignment="1" applyProtection="1">
      <alignment vertical="center" shrinkToFit="1"/>
      <protection locked="0"/>
    </xf>
    <xf numFmtId="0" fontId="5" fillId="2" borderId="2" xfId="14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top"/>
    </xf>
    <xf numFmtId="177" fontId="10" fillId="0" borderId="14" xfId="1" applyNumberFormat="1" applyFont="1" applyFill="1" applyBorder="1" applyAlignment="1" applyProtection="1">
      <alignment shrinkToFit="1"/>
    </xf>
    <xf numFmtId="0" fontId="15" fillId="0" borderId="0" xfId="0" applyFont="1" applyAlignment="1">
      <alignment horizontal="center" vertical="center" wrapText="1"/>
    </xf>
    <xf numFmtId="178" fontId="18" fillId="0" borderId="0" xfId="1" applyNumberFormat="1" applyFont="1" applyFill="1" applyBorder="1" applyAlignment="1" applyProtection="1">
      <alignment horizontal="center" shrinkToFit="1"/>
    </xf>
    <xf numFmtId="0" fontId="19" fillId="0" borderId="0" xfId="1" applyNumberFormat="1" applyFont="1" applyFill="1" applyBorder="1" applyAlignment="1" applyProtection="1">
      <alignment horizontal="center" shrinkToFit="1"/>
    </xf>
    <xf numFmtId="177" fontId="18" fillId="0" borderId="0" xfId="1" applyNumberFormat="1" applyFont="1" applyFill="1" applyBorder="1" applyAlignment="1" applyProtection="1">
      <alignment shrinkToFit="1"/>
    </xf>
    <xf numFmtId="176" fontId="18" fillId="0" borderId="0" xfId="0" applyNumberFormat="1" applyFont="1" applyAlignment="1">
      <alignment horizontal="center" shrinkToFit="1"/>
    </xf>
    <xf numFmtId="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22" fillId="5" borderId="0" xfId="12" applyFont="1" applyFill="1">
      <alignment vertical="center"/>
    </xf>
    <xf numFmtId="0" fontId="22" fillId="0" borderId="0" xfId="0" applyFont="1">
      <alignment vertical="center"/>
    </xf>
    <xf numFmtId="0" fontId="22" fillId="5" borderId="0" xfId="12" applyFont="1" applyFill="1" applyAlignment="1">
      <alignment horizontal="left" vertical="center"/>
    </xf>
    <xf numFmtId="0" fontId="16" fillId="0" borderId="0" xfId="0" applyFont="1">
      <alignment vertical="center"/>
    </xf>
    <xf numFmtId="0" fontId="6" fillId="5" borderId="0" xfId="12" applyFont="1" applyFill="1" applyAlignment="1">
      <alignment horizontal="left" vertical="center"/>
    </xf>
    <xf numFmtId="0" fontId="16" fillId="5" borderId="0" xfId="12" applyFont="1" applyFill="1">
      <alignment vertical="center"/>
    </xf>
    <xf numFmtId="0" fontId="23" fillId="6" borderId="0" xfId="0" applyFont="1" applyFill="1" applyAlignment="1">
      <alignment horizontal="center" vertical="center"/>
    </xf>
    <xf numFmtId="0" fontId="26" fillId="2" borderId="9" xfId="0" applyFont="1" applyFill="1" applyBorder="1">
      <alignment vertical="center"/>
    </xf>
    <xf numFmtId="0" fontId="23" fillId="2" borderId="10" xfId="0" applyFont="1" applyFill="1" applyBorder="1">
      <alignment vertical="center"/>
    </xf>
    <xf numFmtId="0" fontId="23" fillId="2" borderId="11" xfId="0" applyFont="1" applyFill="1" applyBorder="1">
      <alignment vertical="center"/>
    </xf>
    <xf numFmtId="0" fontId="23" fillId="8" borderId="5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vertical="center" wrapText="1" shrinkToFit="1"/>
    </xf>
    <xf numFmtId="0" fontId="23" fillId="8" borderId="0" xfId="0" applyFont="1" applyFill="1" applyAlignment="1">
      <alignment vertical="center" wrapText="1"/>
    </xf>
    <xf numFmtId="0" fontId="24" fillId="8" borderId="24" xfId="2" applyFont="1" applyFill="1" applyBorder="1" applyAlignment="1">
      <alignment horizontal="center" vertical="center"/>
    </xf>
    <xf numFmtId="0" fontId="23" fillId="0" borderId="24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25" xfId="0" applyFont="1" applyBorder="1" applyAlignment="1">
      <alignment vertical="center" shrinkToFit="1"/>
    </xf>
    <xf numFmtId="0" fontId="23" fillId="0" borderId="24" xfId="0" applyFont="1" applyBorder="1" applyAlignment="1">
      <alignment vertical="center" shrinkToFit="1"/>
    </xf>
    <xf numFmtId="0" fontId="23" fillId="0" borderId="23" xfId="0" applyFont="1" applyBorder="1">
      <alignment vertical="center"/>
    </xf>
    <xf numFmtId="0" fontId="24" fillId="0" borderId="10" xfId="0" applyFont="1" applyBorder="1" applyAlignment="1">
      <alignment vertical="center" wrapText="1"/>
    </xf>
    <xf numFmtId="0" fontId="23" fillId="0" borderId="5" xfId="0" applyFont="1" applyBorder="1">
      <alignment vertical="center"/>
    </xf>
    <xf numFmtId="0" fontId="24" fillId="0" borderId="27" xfId="2" applyFont="1" applyBorder="1">
      <alignment vertical="center"/>
    </xf>
    <xf numFmtId="0" fontId="24" fillId="0" borderId="28" xfId="2" applyFont="1" applyBorder="1">
      <alignment vertical="center"/>
    </xf>
    <xf numFmtId="0" fontId="28" fillId="0" borderId="29" xfId="0" applyFont="1" applyBorder="1" applyAlignment="1">
      <alignment vertical="center" wrapText="1"/>
    </xf>
    <xf numFmtId="0" fontId="23" fillId="0" borderId="12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30" xfId="0" applyFont="1" applyBorder="1" applyAlignment="1">
      <alignment vertical="center" shrinkToFit="1"/>
    </xf>
    <xf numFmtId="0" fontId="23" fillId="0" borderId="28" xfId="0" applyFont="1" applyBorder="1" applyAlignment="1">
      <alignment vertical="center" shrinkToFit="1"/>
    </xf>
    <xf numFmtId="0" fontId="23" fillId="0" borderId="31" xfId="0" applyFont="1" applyBorder="1">
      <alignment vertical="center"/>
    </xf>
    <xf numFmtId="0" fontId="24" fillId="0" borderId="32" xfId="0" applyFont="1" applyBorder="1">
      <alignment vertical="center"/>
    </xf>
    <xf numFmtId="0" fontId="23" fillId="0" borderId="33" xfId="0" applyFont="1" applyBorder="1">
      <alignment vertical="center"/>
    </xf>
    <xf numFmtId="0" fontId="23" fillId="0" borderId="11" xfId="0" applyFont="1" applyBorder="1">
      <alignment vertical="center"/>
    </xf>
    <xf numFmtId="0" fontId="28" fillId="0" borderId="35" xfId="0" applyFont="1" applyBorder="1" applyAlignment="1">
      <alignment vertical="center" wrapText="1"/>
    </xf>
    <xf numFmtId="0" fontId="23" fillId="0" borderId="0" xfId="0" applyFont="1" applyAlignment="1">
      <alignment vertical="center" shrinkToFit="1"/>
    </xf>
    <xf numFmtId="0" fontId="23" fillId="0" borderId="36" xfId="0" applyFont="1" applyBorder="1">
      <alignment vertical="center"/>
    </xf>
    <xf numFmtId="0" fontId="23" fillId="0" borderId="34" xfId="0" applyFont="1" applyBorder="1">
      <alignment vertical="center"/>
    </xf>
    <xf numFmtId="0" fontId="23" fillId="0" borderId="16" xfId="0" applyFont="1" applyBorder="1" applyAlignment="1">
      <alignment horizontal="left" vertical="center" indent="2"/>
    </xf>
    <xf numFmtId="0" fontId="23" fillId="0" borderId="0" xfId="0" applyFont="1" applyAlignment="1">
      <alignment horizontal="left" vertical="center" indent="2"/>
    </xf>
    <xf numFmtId="0" fontId="23" fillId="0" borderId="17" xfId="0" applyFont="1" applyBorder="1" applyAlignment="1">
      <alignment horizontal="left" vertical="center" indent="2"/>
    </xf>
    <xf numFmtId="0" fontId="23" fillId="8" borderId="4" xfId="0" applyFont="1" applyFill="1" applyBorder="1">
      <alignment vertical="center"/>
    </xf>
    <xf numFmtId="0" fontId="23" fillId="8" borderId="5" xfId="0" applyFont="1" applyFill="1" applyBorder="1">
      <alignment vertical="center"/>
    </xf>
    <xf numFmtId="0" fontId="23" fillId="0" borderId="1" xfId="0" applyFont="1" applyBorder="1">
      <alignment vertical="center"/>
    </xf>
    <xf numFmtId="0" fontId="23" fillId="0" borderId="6" xfId="0" applyFont="1" applyBorder="1" applyAlignment="1">
      <alignment horizontal="left" vertical="center" indent="2"/>
    </xf>
    <xf numFmtId="0" fontId="23" fillId="0" borderId="7" xfId="0" applyFont="1" applyBorder="1" applyAlignment="1">
      <alignment horizontal="left" vertical="center" indent="1"/>
    </xf>
    <xf numFmtId="0" fontId="23" fillId="0" borderId="8" xfId="0" applyFont="1" applyBorder="1" applyAlignment="1">
      <alignment horizontal="left" vertical="center" indent="1"/>
    </xf>
    <xf numFmtId="0" fontId="23" fillId="7" borderId="5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37" xfId="2" applyFont="1" applyBorder="1">
      <alignment vertical="center"/>
    </xf>
    <xf numFmtId="0" fontId="24" fillId="0" borderId="28" xfId="2" applyFont="1" applyBorder="1" applyAlignment="1">
      <alignment vertical="center" shrinkToFit="1"/>
    </xf>
    <xf numFmtId="0" fontId="24" fillId="0" borderId="0" xfId="2" applyFont="1">
      <alignment vertical="center"/>
    </xf>
    <xf numFmtId="0" fontId="24" fillId="0" borderId="26" xfId="2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28" xfId="2" applyFont="1" applyBorder="1">
      <alignment vertical="center"/>
    </xf>
    <xf numFmtId="0" fontId="24" fillId="0" borderId="27" xfId="2" applyFont="1" applyBorder="1" applyAlignment="1">
      <alignment horizontal="right" vertical="center"/>
    </xf>
    <xf numFmtId="0" fontId="24" fillId="0" borderId="31" xfId="2" applyFont="1" applyBorder="1">
      <alignment vertical="center"/>
    </xf>
    <xf numFmtId="0" fontId="30" fillId="9" borderId="0" xfId="2" applyFont="1" applyFill="1">
      <alignment vertical="center"/>
    </xf>
    <xf numFmtId="0" fontId="30" fillId="9" borderId="0" xfId="0" applyFont="1" applyFill="1">
      <alignment vertical="center"/>
    </xf>
    <xf numFmtId="0" fontId="24" fillId="0" borderId="5" xfId="2" applyFont="1" applyBorder="1" applyAlignment="1">
      <alignment horizontal="right" vertical="center"/>
    </xf>
    <xf numFmtId="0" fontId="29" fillId="0" borderId="16" xfId="0" applyFont="1" applyBorder="1">
      <alignment vertical="center"/>
    </xf>
    <xf numFmtId="0" fontId="29" fillId="0" borderId="0" xfId="0" applyFont="1">
      <alignment vertical="center"/>
    </xf>
    <xf numFmtId="0" fontId="29" fillId="0" borderId="17" xfId="0" applyFont="1" applyBorder="1">
      <alignment vertical="center"/>
    </xf>
    <xf numFmtId="0" fontId="23" fillId="0" borderId="16" xfId="0" applyFont="1" applyBorder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3" fillId="0" borderId="17" xfId="0" applyFont="1" applyBorder="1" applyAlignment="1">
      <alignment horizontal="left" vertical="center" indent="1"/>
    </xf>
    <xf numFmtId="0" fontId="29" fillId="0" borderId="16" xfId="0" applyFont="1" applyBorder="1" applyAlignment="1">
      <alignment horizontal="left" vertical="center" indent="2"/>
    </xf>
    <xf numFmtId="0" fontId="29" fillId="0" borderId="0" xfId="0" applyFont="1" applyAlignment="1">
      <alignment horizontal="left" vertical="center" indent="2"/>
    </xf>
    <xf numFmtId="0" fontId="29" fillId="0" borderId="17" xfId="0" applyFont="1" applyBorder="1" applyAlignment="1">
      <alignment horizontal="left" vertical="center" indent="2"/>
    </xf>
    <xf numFmtId="0" fontId="23" fillId="0" borderId="16" xfId="0" applyFont="1" applyBorder="1">
      <alignment vertical="center"/>
    </xf>
    <xf numFmtId="0" fontId="23" fillId="0" borderId="0" xfId="0" applyFont="1">
      <alignment vertical="center"/>
    </xf>
    <xf numFmtId="0" fontId="23" fillId="0" borderId="17" xfId="0" applyFont="1" applyBorder="1">
      <alignment vertical="center"/>
    </xf>
    <xf numFmtId="0" fontId="24" fillId="8" borderId="23" xfId="2" applyFont="1" applyFill="1" applyBorder="1" applyAlignment="1">
      <alignment horizontal="center" vertical="center"/>
    </xf>
    <xf numFmtId="0" fontId="15" fillId="10" borderId="0" xfId="9" applyFont="1" applyFill="1"/>
    <xf numFmtId="0" fontId="15" fillId="0" borderId="0" xfId="9" applyFont="1" applyAlignment="1">
      <alignment vertical="top" wrapText="1" shrinkToFit="1"/>
    </xf>
    <xf numFmtId="0" fontId="15" fillId="3" borderId="7" xfId="9" applyFont="1" applyFill="1" applyBorder="1" applyAlignment="1">
      <alignment horizontal="right" vertical="top" shrinkToFit="1"/>
    </xf>
    <xf numFmtId="0" fontId="15" fillId="10" borderId="0" xfId="9" applyFont="1" applyFill="1" applyAlignment="1">
      <alignment vertical="center"/>
    </xf>
    <xf numFmtId="0" fontId="31" fillId="2" borderId="0" xfId="9" applyFont="1" applyFill="1" applyAlignment="1" applyProtection="1">
      <alignment horizontal="right" vertical="center"/>
      <protection locked="0"/>
    </xf>
    <xf numFmtId="0" fontId="32" fillId="10" borderId="0" xfId="9" applyFont="1" applyFill="1" applyAlignment="1">
      <alignment vertical="center"/>
    </xf>
    <xf numFmtId="0" fontId="33" fillId="10" borderId="0" xfId="9" applyFont="1" applyFill="1" applyAlignment="1">
      <alignment vertical="center"/>
    </xf>
    <xf numFmtId="0" fontId="15" fillId="10" borderId="7" xfId="9" applyFont="1" applyFill="1" applyBorder="1" applyAlignment="1">
      <alignment horizontal="left"/>
    </xf>
    <xf numFmtId="0" fontId="15" fillId="10" borderId="0" xfId="9" applyFont="1" applyFill="1" applyAlignment="1">
      <alignment horizontal="left"/>
    </xf>
    <xf numFmtId="0" fontId="15" fillId="4" borderId="5" xfId="9" applyFont="1" applyFill="1" applyBorder="1" applyAlignment="1">
      <alignment horizontal="center" vertical="center"/>
    </xf>
    <xf numFmtId="0" fontId="15" fillId="4" borderId="5" xfId="9" applyFont="1" applyFill="1" applyBorder="1" applyAlignment="1">
      <alignment horizontal="center" vertical="center" wrapText="1"/>
    </xf>
    <xf numFmtId="0" fontId="15" fillId="4" borderId="1" xfId="9" applyFont="1" applyFill="1" applyBorder="1" applyAlignment="1">
      <alignment horizontal="center" vertical="center" wrapText="1"/>
    </xf>
    <xf numFmtId="0" fontId="15" fillId="4" borderId="12" xfId="9" applyFont="1" applyFill="1" applyBorder="1" applyAlignment="1">
      <alignment horizontal="center" vertical="center" wrapText="1"/>
    </xf>
    <xf numFmtId="0" fontId="16" fillId="10" borderId="0" xfId="9" applyFont="1" applyFill="1" applyAlignment="1">
      <alignment vertical="center"/>
    </xf>
    <xf numFmtId="0" fontId="16" fillId="2" borderId="5" xfId="9" applyFont="1" applyFill="1" applyBorder="1" applyAlignment="1" applyProtection="1">
      <alignment horizontal="center" vertical="center" shrinkToFit="1"/>
      <protection locked="0"/>
    </xf>
    <xf numFmtId="0" fontId="16" fillId="2" borderId="1" xfId="9" applyFont="1" applyFill="1" applyBorder="1" applyAlignment="1" applyProtection="1">
      <alignment horizontal="center" vertical="center" shrinkToFit="1"/>
      <protection locked="0"/>
    </xf>
    <xf numFmtId="180" fontId="10" fillId="2" borderId="5" xfId="8" applyNumberFormat="1" applyFont="1" applyFill="1" applyBorder="1" applyAlignment="1" applyProtection="1">
      <alignment horizontal="right" vertical="center" shrinkToFit="1"/>
      <protection locked="0"/>
    </xf>
    <xf numFmtId="38" fontId="16" fillId="2" borderId="5" xfId="8" applyFont="1" applyFill="1" applyBorder="1" applyAlignment="1" applyProtection="1">
      <alignment vertical="center" shrinkToFit="1"/>
      <protection locked="0"/>
    </xf>
    <xf numFmtId="38" fontId="16" fillId="2" borderId="5" xfId="8" applyFont="1" applyFill="1" applyBorder="1" applyAlignment="1" applyProtection="1">
      <alignment horizontal="right" vertical="center" shrinkToFit="1"/>
      <protection locked="0"/>
    </xf>
    <xf numFmtId="0" fontId="16" fillId="2" borderId="5" xfId="9" applyFont="1" applyFill="1" applyBorder="1" applyAlignment="1" applyProtection="1">
      <alignment vertical="center" shrinkToFit="1"/>
      <protection locked="0"/>
    </xf>
    <xf numFmtId="0" fontId="16" fillId="5" borderId="5" xfId="9" applyFont="1" applyFill="1" applyBorder="1" applyAlignment="1">
      <alignment vertical="center"/>
    </xf>
    <xf numFmtId="0" fontId="16" fillId="5" borderId="5" xfId="9" applyFont="1" applyFill="1" applyBorder="1" applyAlignment="1">
      <alignment horizontal="right" vertical="center" shrinkToFit="1"/>
    </xf>
    <xf numFmtId="180" fontId="10" fillId="3" borderId="5" xfId="8" applyNumberFormat="1" applyFont="1" applyFill="1" applyBorder="1" applyAlignment="1">
      <alignment horizontal="right" vertical="center" shrinkToFit="1"/>
    </xf>
    <xf numFmtId="0" fontId="16" fillId="5" borderId="5" xfId="9" applyFont="1" applyFill="1" applyBorder="1" applyAlignment="1">
      <alignment vertical="center" shrinkToFit="1"/>
    </xf>
    <xf numFmtId="0" fontId="34" fillId="10" borderId="0" xfId="9" applyFont="1" applyFill="1" applyAlignment="1">
      <alignment vertical="center"/>
    </xf>
    <xf numFmtId="0" fontId="15" fillId="0" borderId="0" xfId="9" applyFont="1"/>
    <xf numFmtId="0" fontId="35" fillId="0" borderId="0" xfId="9" applyFont="1" applyAlignment="1">
      <alignment horizontal="center" vertical="center" shrinkToFit="1"/>
    </xf>
    <xf numFmtId="38" fontId="35" fillId="0" borderId="0" xfId="8" applyFont="1" applyFill="1" applyBorder="1" applyAlignment="1">
      <alignment horizontal="right" vertical="center" shrinkToFit="1"/>
    </xf>
    <xf numFmtId="0" fontId="36" fillId="0" borderId="0" xfId="9" applyFont="1" applyAlignment="1">
      <alignment vertical="center" shrinkToFit="1"/>
    </xf>
    <xf numFmtId="0" fontId="36" fillId="0" borderId="0" xfId="9" applyFont="1" applyAlignment="1">
      <alignment vertical="center"/>
    </xf>
    <xf numFmtId="0" fontId="23" fillId="0" borderId="37" xfId="0" applyFont="1" applyBorder="1">
      <alignment vertical="center"/>
    </xf>
    <xf numFmtId="0" fontId="23" fillId="0" borderId="43" xfId="0" applyFont="1" applyBorder="1" applyAlignment="1">
      <alignment vertical="center" shrinkToFit="1"/>
    </xf>
    <xf numFmtId="0" fontId="23" fillId="0" borderId="37" xfId="0" applyFont="1" applyBorder="1" applyAlignment="1">
      <alignment vertical="center" shrinkToFit="1"/>
    </xf>
    <xf numFmtId="0" fontId="23" fillId="0" borderId="38" xfId="0" applyFont="1" applyBorder="1">
      <alignment vertical="center"/>
    </xf>
    <xf numFmtId="0" fontId="23" fillId="0" borderId="45" xfId="0" applyFont="1" applyBorder="1">
      <alignment vertical="center"/>
    </xf>
    <xf numFmtId="0" fontId="23" fillId="0" borderId="46" xfId="0" applyFont="1" applyBorder="1">
      <alignment vertical="center"/>
    </xf>
    <xf numFmtId="0" fontId="24" fillId="0" borderId="30" xfId="2" applyFont="1" applyBorder="1" applyAlignment="1">
      <alignment vertical="center" shrinkToFit="1"/>
    </xf>
    <xf numFmtId="179" fontId="4" fillId="2" borderId="0" xfId="12" applyNumberFormat="1" applyFont="1" applyFill="1" applyAlignment="1" applyProtection="1">
      <alignment horizontal="right" vertical="center"/>
      <protection locked="0"/>
    </xf>
    <xf numFmtId="0" fontId="4" fillId="3" borderId="0" xfId="12" applyFont="1" applyFill="1" applyAlignment="1">
      <alignment horizontal="right" vertical="center"/>
    </xf>
    <xf numFmtId="0" fontId="4" fillId="0" borderId="0" xfId="12" applyFont="1" applyAlignment="1">
      <alignment horizontal="left" vertical="center" wrapText="1"/>
    </xf>
    <xf numFmtId="176" fontId="10" fillId="3" borderId="13" xfId="0" applyNumberFormat="1" applyFont="1" applyFill="1" applyBorder="1" applyAlignment="1">
      <alignment shrinkToFit="1"/>
    </xf>
    <xf numFmtId="176" fontId="10" fillId="3" borderId="14" xfId="0" applyNumberFormat="1" applyFont="1" applyFill="1" applyBorder="1" applyAlignment="1">
      <alignment shrinkToFit="1"/>
    </xf>
    <xf numFmtId="9" fontId="16" fillId="3" borderId="13" xfId="0" applyNumberFormat="1" applyFont="1" applyFill="1" applyBorder="1" applyAlignment="1">
      <alignment horizontal="center"/>
    </xf>
    <xf numFmtId="9" fontId="16" fillId="3" borderId="14" xfId="0" applyNumberFormat="1" applyFont="1" applyFill="1" applyBorder="1" applyAlignment="1">
      <alignment horizontal="center"/>
    </xf>
    <xf numFmtId="9" fontId="16" fillId="3" borderId="15" xfId="0" applyNumberFormat="1" applyFont="1" applyFill="1" applyBorder="1" applyAlignment="1">
      <alignment horizontal="center"/>
    </xf>
    <xf numFmtId="176" fontId="10" fillId="3" borderId="9" xfId="0" applyNumberFormat="1" applyFont="1" applyFill="1" applyBorder="1" applyAlignment="1">
      <alignment shrinkToFit="1"/>
    </xf>
    <xf numFmtId="176" fontId="10" fillId="3" borderId="10" xfId="0" applyNumberFormat="1" applyFont="1" applyFill="1" applyBorder="1" applyAlignment="1">
      <alignment shrinkToFit="1"/>
    </xf>
    <xf numFmtId="176" fontId="10" fillId="3" borderId="11" xfId="0" applyNumberFormat="1" applyFont="1" applyFill="1" applyBorder="1" applyAlignment="1">
      <alignment shrinkToFit="1"/>
    </xf>
    <xf numFmtId="176" fontId="10" fillId="3" borderId="6" xfId="0" applyNumberFormat="1" applyFont="1" applyFill="1" applyBorder="1" applyAlignment="1">
      <alignment shrinkToFit="1"/>
    </xf>
    <xf numFmtId="176" fontId="10" fillId="3" borderId="7" xfId="0" applyNumberFormat="1" applyFont="1" applyFill="1" applyBorder="1" applyAlignment="1">
      <alignment shrinkToFit="1"/>
    </xf>
    <xf numFmtId="176" fontId="10" fillId="3" borderId="8" xfId="0" applyNumberFormat="1" applyFont="1" applyFill="1" applyBorder="1" applyAlignment="1">
      <alignment shrinkToFi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178" fontId="10" fillId="0" borderId="13" xfId="1" applyNumberFormat="1" applyFont="1" applyFill="1" applyBorder="1" applyAlignment="1" applyProtection="1">
      <alignment shrinkToFit="1"/>
    </xf>
    <xf numFmtId="178" fontId="10" fillId="0" borderId="15" xfId="1" applyNumberFormat="1" applyFont="1" applyFill="1" applyBorder="1" applyAlignment="1" applyProtection="1">
      <alignment shrinkToFit="1"/>
    </xf>
    <xf numFmtId="0" fontId="17" fillId="0" borderId="13" xfId="1" applyNumberFormat="1" applyFont="1" applyFill="1" applyBorder="1" applyAlignment="1" applyProtection="1">
      <alignment shrinkToFit="1"/>
    </xf>
    <xf numFmtId="0" fontId="17" fillId="0" borderId="14" xfId="1" applyNumberFormat="1" applyFont="1" applyFill="1" applyBorder="1" applyAlignment="1" applyProtection="1">
      <alignment shrinkToFit="1"/>
    </xf>
    <xf numFmtId="178" fontId="10" fillId="2" borderId="9" xfId="1" applyNumberFormat="1" applyFont="1" applyFill="1" applyBorder="1" applyAlignment="1" applyProtection="1">
      <alignment shrinkToFit="1"/>
      <protection locked="0"/>
    </xf>
    <xf numFmtId="178" fontId="10" fillId="2" borderId="11" xfId="1" applyNumberFormat="1" applyFont="1" applyFill="1" applyBorder="1" applyAlignment="1" applyProtection="1">
      <alignment shrinkToFit="1"/>
      <protection locked="0"/>
    </xf>
    <xf numFmtId="178" fontId="10" fillId="2" borderId="6" xfId="1" applyNumberFormat="1" applyFont="1" applyFill="1" applyBorder="1" applyAlignment="1" applyProtection="1">
      <alignment shrinkToFit="1"/>
      <protection locked="0"/>
    </xf>
    <xf numFmtId="178" fontId="10" fillId="2" borderId="8" xfId="1" applyNumberFormat="1" applyFont="1" applyFill="1" applyBorder="1" applyAlignment="1" applyProtection="1">
      <alignment shrinkToFit="1"/>
      <protection locked="0"/>
    </xf>
    <xf numFmtId="38" fontId="10" fillId="0" borderId="9" xfId="1" applyFont="1" applyFill="1" applyBorder="1" applyAlignment="1" applyProtection="1">
      <alignment horizontal="right" shrinkToFit="1"/>
    </xf>
    <xf numFmtId="38" fontId="10" fillId="0" borderId="10" xfId="1" applyFont="1" applyFill="1" applyBorder="1" applyAlignment="1" applyProtection="1">
      <alignment horizontal="right" shrinkToFit="1"/>
    </xf>
    <xf numFmtId="38" fontId="10" fillId="0" borderId="6" xfId="1" applyFont="1" applyFill="1" applyBorder="1" applyAlignment="1" applyProtection="1">
      <alignment horizontal="right" shrinkToFit="1"/>
    </xf>
    <xf numFmtId="38" fontId="10" fillId="0" borderId="7" xfId="1" applyFont="1" applyFill="1" applyBorder="1" applyAlignment="1" applyProtection="1">
      <alignment horizontal="right" shrinkToFit="1"/>
    </xf>
    <xf numFmtId="177" fontId="10" fillId="0" borderId="10" xfId="1" applyNumberFormat="1" applyFont="1" applyFill="1" applyBorder="1" applyAlignment="1" applyProtection="1">
      <alignment horizontal="right" shrinkToFit="1"/>
    </xf>
    <xf numFmtId="177" fontId="10" fillId="0" borderId="11" xfId="1" applyNumberFormat="1" applyFont="1" applyFill="1" applyBorder="1" applyAlignment="1" applyProtection="1">
      <alignment horizontal="right" shrinkToFit="1"/>
    </xf>
    <xf numFmtId="177" fontId="10" fillId="0" borderId="7" xfId="1" applyNumberFormat="1" applyFont="1" applyFill="1" applyBorder="1" applyAlignment="1" applyProtection="1">
      <alignment horizontal="right" shrinkToFit="1"/>
    </xf>
    <xf numFmtId="177" fontId="10" fillId="0" borderId="8" xfId="1" applyNumberFormat="1" applyFont="1" applyFill="1" applyBorder="1" applyAlignment="1" applyProtection="1">
      <alignment horizontal="right" shrinkToFi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 shrinkToFit="1"/>
    </xf>
    <xf numFmtId="0" fontId="15" fillId="4" borderId="11" xfId="0" applyFont="1" applyFill="1" applyBorder="1" applyAlignment="1">
      <alignment horizontal="center" vertical="center" wrapText="1" shrinkToFit="1"/>
    </xf>
    <xf numFmtId="0" fontId="15" fillId="4" borderId="6" xfId="0" applyFont="1" applyFill="1" applyBorder="1" applyAlignment="1">
      <alignment horizontal="center" vertical="center" wrapText="1" shrinkToFit="1"/>
    </xf>
    <xf numFmtId="0" fontId="15" fillId="4" borderId="8" xfId="0" applyFont="1" applyFill="1" applyBorder="1" applyAlignment="1">
      <alignment horizontal="center" vertical="center" wrapText="1" shrinkToFit="1"/>
    </xf>
    <xf numFmtId="0" fontId="21" fillId="5" borderId="7" xfId="0" applyFont="1" applyFill="1" applyBorder="1" applyAlignment="1">
      <alignment vertical="top" wrapText="1"/>
    </xf>
    <xf numFmtId="9" fontId="16" fillId="3" borderId="9" xfId="0" applyNumberFormat="1" applyFont="1" applyFill="1" applyBorder="1" applyAlignment="1">
      <alignment horizontal="right"/>
    </xf>
    <xf numFmtId="9" fontId="16" fillId="3" borderId="10" xfId="0" applyNumberFormat="1" applyFont="1" applyFill="1" applyBorder="1" applyAlignment="1">
      <alignment horizontal="right"/>
    </xf>
    <xf numFmtId="9" fontId="16" fillId="3" borderId="11" xfId="0" applyNumberFormat="1" applyFont="1" applyFill="1" applyBorder="1" applyAlignment="1">
      <alignment horizontal="right"/>
    </xf>
    <xf numFmtId="9" fontId="16" fillId="3" borderId="16" xfId="0" applyNumberFormat="1" applyFont="1" applyFill="1" applyBorder="1" applyAlignment="1">
      <alignment horizontal="right"/>
    </xf>
    <xf numFmtId="9" fontId="16" fillId="3" borderId="0" xfId="0" applyNumberFormat="1" applyFont="1" applyFill="1" applyAlignment="1">
      <alignment horizontal="right"/>
    </xf>
    <xf numFmtId="9" fontId="16" fillId="3" borderId="17" xfId="0" applyNumberFormat="1" applyFont="1" applyFill="1" applyBorder="1" applyAlignment="1">
      <alignment horizontal="right"/>
    </xf>
    <xf numFmtId="178" fontId="10" fillId="3" borderId="13" xfId="1" applyNumberFormat="1" applyFont="1" applyFill="1" applyBorder="1" applyAlignment="1" applyProtection="1">
      <alignment shrinkToFit="1"/>
    </xf>
    <xf numFmtId="178" fontId="10" fillId="3" borderId="15" xfId="1" applyNumberFormat="1" applyFont="1" applyFill="1" applyBorder="1" applyAlignment="1" applyProtection="1">
      <alignment shrinkToFit="1"/>
    </xf>
    <xf numFmtId="178" fontId="10" fillId="3" borderId="9" xfId="1" applyNumberFormat="1" applyFont="1" applyFill="1" applyBorder="1" applyAlignment="1" applyProtection="1">
      <alignment shrinkToFit="1"/>
    </xf>
    <xf numFmtId="178" fontId="10" fillId="3" borderId="11" xfId="1" applyNumberFormat="1" applyFont="1" applyFill="1" applyBorder="1" applyAlignment="1" applyProtection="1">
      <alignment shrinkToFit="1"/>
    </xf>
    <xf numFmtId="178" fontId="10" fillId="3" borderId="6" xfId="1" applyNumberFormat="1" applyFont="1" applyFill="1" applyBorder="1" applyAlignment="1" applyProtection="1">
      <alignment shrinkToFit="1"/>
    </xf>
    <xf numFmtId="178" fontId="10" fillId="3" borderId="8" xfId="1" applyNumberFormat="1" applyFont="1" applyFill="1" applyBorder="1" applyAlignment="1" applyProtection="1">
      <alignment shrinkToFit="1"/>
    </xf>
    <xf numFmtId="38" fontId="10" fillId="0" borderId="9" xfId="1" applyFont="1" applyFill="1" applyBorder="1" applyAlignment="1" applyProtection="1">
      <alignment shrinkToFit="1"/>
    </xf>
    <xf numFmtId="38" fontId="10" fillId="0" borderId="10" xfId="1" applyFont="1" applyFill="1" applyBorder="1" applyAlignment="1" applyProtection="1">
      <alignment shrinkToFit="1"/>
    </xf>
    <xf numFmtId="38" fontId="10" fillId="0" borderId="6" xfId="1" applyFont="1" applyFill="1" applyBorder="1" applyAlignment="1" applyProtection="1">
      <alignment shrinkToFit="1"/>
    </xf>
    <xf numFmtId="38" fontId="10" fillId="0" borderId="7" xfId="1" applyFont="1" applyFill="1" applyBorder="1" applyAlignment="1" applyProtection="1">
      <alignment shrinkToFit="1"/>
    </xf>
    <xf numFmtId="9" fontId="16" fillId="3" borderId="6" xfId="0" applyNumberFormat="1" applyFont="1" applyFill="1" applyBorder="1" applyAlignment="1">
      <alignment horizontal="right"/>
    </xf>
    <xf numFmtId="9" fontId="16" fillId="3" borderId="7" xfId="0" applyNumberFormat="1" applyFont="1" applyFill="1" applyBorder="1" applyAlignment="1">
      <alignment horizontal="right"/>
    </xf>
    <xf numFmtId="9" fontId="16" fillId="3" borderId="8" xfId="0" applyNumberFormat="1" applyFont="1" applyFill="1" applyBorder="1" applyAlignment="1">
      <alignment horizontal="right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5" fillId="2" borderId="5" xfId="13" applyFont="1" applyFill="1" applyBorder="1" applyAlignment="1" applyProtection="1">
      <alignment horizontal="center" vertical="center"/>
      <protection locked="0"/>
    </xf>
    <xf numFmtId="0" fontId="5" fillId="2" borderId="2" xfId="14" applyFont="1" applyFill="1" applyBorder="1" applyAlignment="1" applyProtection="1">
      <alignment horizontal="center" vertical="center"/>
      <protection locked="0"/>
    </xf>
    <xf numFmtId="0" fontId="5" fillId="2" borderId="5" xfId="14" applyFont="1" applyFill="1" applyBorder="1" applyAlignment="1" applyProtection="1">
      <alignment horizontal="center" vertical="center"/>
      <protection locked="0"/>
    </xf>
    <xf numFmtId="0" fontId="15" fillId="2" borderId="2" xfId="14" applyFont="1" applyFill="1" applyBorder="1" applyAlignment="1" applyProtection="1">
      <alignment horizontal="center" vertical="center"/>
      <protection locked="0"/>
    </xf>
    <xf numFmtId="0" fontId="15" fillId="2" borderId="5" xfId="14" applyFont="1" applyFill="1" applyBorder="1" applyAlignment="1" applyProtection="1">
      <alignment horizontal="center" vertical="center"/>
      <protection locked="0"/>
    </xf>
    <xf numFmtId="0" fontId="15" fillId="2" borderId="1" xfId="14" applyFont="1" applyFill="1" applyBorder="1" applyAlignment="1" applyProtection="1">
      <alignment horizontal="center" vertical="center"/>
      <protection locked="0"/>
    </xf>
    <xf numFmtId="0" fontId="15" fillId="2" borderId="3" xfId="14" applyFont="1" applyFill="1" applyBorder="1" applyAlignment="1" applyProtection="1">
      <alignment horizontal="center" vertical="center"/>
      <protection locked="0"/>
    </xf>
    <xf numFmtId="0" fontId="15" fillId="4" borderId="5" xfId="13" applyFont="1" applyFill="1" applyBorder="1" applyAlignment="1">
      <alignment horizontal="center" vertical="center" wrapText="1"/>
    </xf>
    <xf numFmtId="0" fontId="15" fillId="4" borderId="5" xfId="13" applyFont="1" applyFill="1" applyBorder="1" applyAlignment="1">
      <alignment horizontal="center" vertical="center"/>
    </xf>
    <xf numFmtId="0" fontId="16" fillId="5" borderId="5" xfId="9" applyFont="1" applyFill="1" applyBorder="1" applyAlignment="1">
      <alignment horizontal="left" vertical="center" wrapText="1"/>
    </xf>
    <xf numFmtId="0" fontId="16" fillId="5" borderId="5" xfId="9" applyFont="1" applyFill="1" applyBorder="1" applyAlignment="1">
      <alignment horizontal="center" vertical="center" shrinkToFit="1"/>
    </xf>
    <xf numFmtId="0" fontId="23" fillId="8" borderId="5" xfId="0" applyFont="1" applyFill="1" applyBorder="1" applyAlignment="1">
      <alignment horizontal="left" vertical="center"/>
    </xf>
    <xf numFmtId="0" fontId="23" fillId="8" borderId="1" xfId="0" applyFont="1" applyFill="1" applyBorder="1" applyAlignment="1">
      <alignment horizontal="left"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6" borderId="7" xfId="0" applyFont="1" applyFill="1" applyBorder="1" applyAlignment="1">
      <alignment horizontal="center" vertical="center"/>
    </xf>
    <xf numFmtId="0" fontId="24" fillId="7" borderId="20" xfId="2" applyFont="1" applyFill="1" applyBorder="1" applyAlignment="1">
      <alignment horizontal="center" vertical="center"/>
    </xf>
    <xf numFmtId="0" fontId="24" fillId="7" borderId="21" xfId="2" applyFont="1" applyFill="1" applyBorder="1" applyAlignment="1">
      <alignment horizontal="center" vertical="center"/>
    </xf>
    <xf numFmtId="0" fontId="25" fillId="7" borderId="22" xfId="0" applyFont="1" applyFill="1" applyBorder="1" applyAlignment="1">
      <alignment vertical="center" wrapText="1"/>
    </xf>
    <xf numFmtId="0" fontId="25" fillId="7" borderId="26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8" borderId="25" xfId="2" applyFont="1" applyFill="1" applyBorder="1" applyAlignment="1">
      <alignment horizontal="center" vertical="center"/>
    </xf>
    <xf numFmtId="0" fontId="24" fillId="8" borderId="23" xfId="2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 applyProtection="1">
      <alignment vertical="center" shrinkToFit="1"/>
      <protection locked="0"/>
    </xf>
    <xf numFmtId="0" fontId="23" fillId="2" borderId="28" xfId="0" applyFont="1" applyFill="1" applyBorder="1" applyAlignment="1" applyProtection="1">
      <alignment vertical="center" shrinkToFit="1"/>
      <protection locked="0"/>
    </xf>
    <xf numFmtId="0" fontId="23" fillId="2" borderId="31" xfId="0" applyFont="1" applyFill="1" applyBorder="1" applyAlignment="1" applyProtection="1">
      <alignment vertical="center" shrinkToFit="1"/>
      <protection locked="0"/>
    </xf>
    <xf numFmtId="0" fontId="23" fillId="2" borderId="37" xfId="0" applyFont="1" applyFill="1" applyBorder="1" applyAlignment="1" applyProtection="1">
      <alignment vertical="center" shrinkToFit="1"/>
      <protection locked="0"/>
    </xf>
    <xf numFmtId="0" fontId="23" fillId="2" borderId="17" xfId="0" applyFont="1" applyFill="1" applyBorder="1" applyAlignment="1" applyProtection="1">
      <alignment vertical="center" shrinkToFit="1"/>
      <protection locked="0"/>
    </xf>
    <xf numFmtId="0" fontId="23" fillId="11" borderId="33" xfId="0" applyFont="1" applyFill="1" applyBorder="1" applyProtection="1">
      <alignment vertical="center"/>
      <protection locked="0"/>
    </xf>
    <xf numFmtId="0" fontId="23" fillId="2" borderId="34" xfId="0" applyFont="1" applyFill="1" applyBorder="1" applyAlignment="1" applyProtection="1">
      <alignment vertical="center" shrinkToFit="1"/>
      <protection locked="0"/>
    </xf>
    <xf numFmtId="0" fontId="23" fillId="2" borderId="44" xfId="0" applyFont="1" applyFill="1" applyBorder="1" applyAlignment="1" applyProtection="1">
      <alignment vertical="center" shrinkToFit="1"/>
      <protection locked="0"/>
    </xf>
    <xf numFmtId="0" fontId="23" fillId="2" borderId="33" xfId="0" applyFont="1" applyFill="1" applyBorder="1" applyAlignment="1" applyProtection="1">
      <alignment vertical="center" shrinkToFit="1"/>
      <protection locked="0"/>
    </xf>
    <xf numFmtId="0" fontId="23" fillId="2" borderId="34" xfId="0" applyFont="1" applyFill="1" applyBorder="1" applyProtection="1">
      <alignment vertical="center"/>
      <protection locked="0"/>
    </xf>
    <xf numFmtId="49" fontId="23" fillId="12" borderId="28" xfId="0" applyNumberFormat="1" applyFont="1" applyFill="1" applyBorder="1" applyAlignment="1" applyProtection="1">
      <alignment horizontal="right" vertical="center"/>
      <protection locked="0"/>
    </xf>
    <xf numFmtId="17" fontId="24" fillId="0" borderId="28" xfId="2" applyNumberFormat="1" applyFont="1" applyBorder="1" applyAlignment="1">
      <alignment vertical="center" shrinkToFit="1"/>
    </xf>
    <xf numFmtId="49" fontId="23" fillId="12" borderId="0" xfId="0" applyNumberFormat="1" applyFont="1" applyFill="1" applyAlignment="1" applyProtection="1">
      <alignment horizontal="right" vertical="center"/>
      <protection locked="0"/>
    </xf>
    <xf numFmtId="0" fontId="23" fillId="2" borderId="39" xfId="0" applyFont="1" applyFill="1" applyBorder="1" applyProtection="1">
      <alignment vertical="center"/>
      <protection locked="0"/>
    </xf>
    <xf numFmtId="0" fontId="23" fillId="2" borderId="40" xfId="0" applyFont="1" applyFill="1" applyBorder="1" applyProtection="1">
      <alignment vertical="center"/>
      <protection locked="0"/>
    </xf>
    <xf numFmtId="0" fontId="23" fillId="2" borderId="36" xfId="0" applyFont="1" applyFill="1" applyBorder="1">
      <alignment vertical="center"/>
    </xf>
    <xf numFmtId="0" fontId="23" fillId="2" borderId="47" xfId="0" applyFont="1" applyFill="1" applyBorder="1" applyProtection="1">
      <alignment vertical="center"/>
      <protection locked="0"/>
    </xf>
    <xf numFmtId="0" fontId="23" fillId="2" borderId="48" xfId="0" applyFont="1" applyFill="1" applyBorder="1" applyProtection="1">
      <alignment vertical="center"/>
      <protection locked="0"/>
    </xf>
    <xf numFmtId="0" fontId="23" fillId="2" borderId="41" xfId="0" applyFont="1" applyFill="1" applyBorder="1" applyProtection="1">
      <alignment vertical="center"/>
      <protection locked="0"/>
    </xf>
    <xf numFmtId="0" fontId="23" fillId="2" borderId="42" xfId="0" applyFont="1" applyFill="1" applyBorder="1" applyProtection="1">
      <alignment vertical="center"/>
      <protection locked="0"/>
    </xf>
    <xf numFmtId="0" fontId="15" fillId="2" borderId="1" xfId="13" applyFont="1" applyFill="1" applyBorder="1" applyAlignment="1" applyProtection="1">
      <alignment horizontal="center" vertical="center"/>
      <protection locked="0"/>
    </xf>
    <xf numFmtId="0" fontId="15" fillId="2" borderId="3" xfId="13" applyFont="1" applyFill="1" applyBorder="1" applyAlignment="1" applyProtection="1">
      <alignment horizontal="center" vertical="center"/>
      <protection locked="0"/>
    </xf>
    <xf numFmtId="0" fontId="15" fillId="2" borderId="2" xfId="13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6" fillId="2" borderId="10" xfId="0" applyFont="1" applyFill="1" applyBorder="1" applyAlignment="1" applyProtection="1">
      <alignment horizontal="left" vertical="center" wrapText="1"/>
      <protection locked="0"/>
    </xf>
    <xf numFmtId="0" fontId="16" fillId="2" borderId="11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>
      <alignment vertical="center"/>
    </xf>
    <xf numFmtId="0" fontId="16" fillId="2" borderId="6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16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17" xfId="0" applyFont="1" applyFill="1" applyBorder="1" applyAlignment="1" applyProtection="1">
      <alignment horizontal="left" vertical="center" wrapText="1"/>
      <protection locked="0"/>
    </xf>
  </cellXfs>
  <cellStyles count="15">
    <cellStyle name="桁区切り" xfId="1" builtinId="6"/>
    <cellStyle name="桁区切り 2" xfId="4" xr:uid="{23FBD5FA-0B42-4513-A847-0172D9893FA9}"/>
    <cellStyle name="桁区切り 2 2" xfId="10" xr:uid="{8153533B-B560-40D9-B08A-C7FCAAD63214}"/>
    <cellStyle name="桁区切り 2 2 2" xfId="11" xr:uid="{5EB25439-0218-479C-AC86-321CD2015CBE}"/>
    <cellStyle name="桁区切り 3" xfId="8" xr:uid="{A4C468BB-4B7C-451A-AEAE-F715C33AA639}"/>
    <cellStyle name="標準" xfId="0" builtinId="0"/>
    <cellStyle name="標準 2" xfId="2" xr:uid="{00000000-0005-0000-0000-000002000000}"/>
    <cellStyle name="標準 2 2" xfId="6" xr:uid="{CE8DF158-F7C4-4C36-A0EF-A747DA0BD168}"/>
    <cellStyle name="標準 2 2 2" xfId="9" xr:uid="{DD51E26E-FD0B-4336-88B0-3AC5B12E462C}"/>
    <cellStyle name="標準 3" xfId="3" xr:uid="{1128705B-8EA0-4AFA-B287-A4AB63C0E2D5}"/>
    <cellStyle name="標準 3 2" xfId="5" xr:uid="{C293A42E-538D-412A-8D86-4A98A42CACDC}"/>
    <cellStyle name="標準 3 2 2" xfId="12" xr:uid="{DAF7549A-1230-4E50-AB93-0F026012FBD0}"/>
    <cellStyle name="標準 3 2 3" xfId="13" xr:uid="{6A95D767-364C-4B27-A87D-002CB67A40E6}"/>
    <cellStyle name="標準 4" xfId="7" xr:uid="{6C5A1741-497F-4A51-B87B-163A283C2679}"/>
    <cellStyle name="標準 4 2" xfId="14" xr:uid="{CBF33290-C88C-4396-B53C-7FE5C56AB87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115812</xdr:colOff>
      <xdr:row>0</xdr:row>
      <xdr:rowOff>10888</xdr:rowOff>
    </xdr:from>
    <xdr:to>
      <xdr:col>47</xdr:col>
      <xdr:colOff>270330</xdr:colOff>
      <xdr:row>48</xdr:row>
      <xdr:rowOff>152402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4CEE604-29D8-499A-8354-CAAA67E098BF}"/>
            </a:ext>
          </a:extLst>
        </xdr:cNvPr>
        <xdr:cNvGrpSpPr/>
      </xdr:nvGrpSpPr>
      <xdr:grpSpPr>
        <a:xfrm>
          <a:off x="12882906" y="10888"/>
          <a:ext cx="3418179" cy="10766382"/>
          <a:chOff x="12856933" y="90717"/>
          <a:chExt cx="3205305" cy="10341425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43DA373-CA9A-D63A-5A3B-D410B72A9CC8}"/>
              </a:ext>
            </a:extLst>
          </xdr:cNvPr>
          <xdr:cNvGrpSpPr/>
        </xdr:nvGrpSpPr>
        <xdr:grpSpPr>
          <a:xfrm>
            <a:off x="12856933" y="90717"/>
            <a:ext cx="3205305" cy="5034640"/>
            <a:chOff x="13026081" y="60068"/>
            <a:chExt cx="3198955" cy="5034640"/>
          </a:xfrm>
        </xdr:grpSpPr>
        <xdr:sp macro="" textlink="">
          <xdr:nvSpPr>
            <xdr:cNvPr id="6" name="線吹き出し 2 (枠付き) 19">
              <a:extLst>
                <a:ext uri="{FF2B5EF4-FFF2-40B4-BE49-F238E27FC236}">
                  <a16:creationId xmlns:a16="http://schemas.microsoft.com/office/drawing/2014/main" id="{79AC1BE0-44B0-A097-C043-473CB642ED83}"/>
                </a:ext>
              </a:extLst>
            </xdr:cNvPr>
            <xdr:cNvSpPr/>
          </xdr:nvSpPr>
          <xdr:spPr>
            <a:xfrm>
              <a:off x="13082852" y="2008417"/>
              <a:ext cx="3039450" cy="780446"/>
            </a:xfrm>
            <a:prstGeom prst="borderCallout2">
              <a:avLst>
                <a:gd name="adj1" fmla="val 53291"/>
                <a:gd name="adj2" fmla="val 413"/>
                <a:gd name="adj3" fmla="val -17667"/>
                <a:gd name="adj4" fmla="val -16183"/>
                <a:gd name="adj5" fmla="val 49072"/>
                <a:gd name="adj6" fmla="val -220596"/>
              </a:avLst>
            </a:prstGeom>
            <a:solidFill>
              <a:sysClr val="window" lastClr="FFFFFF">
                <a:lumMod val="95000"/>
              </a:sysClr>
            </a:solidFill>
            <a:ln w="38100" cap="flat" cmpd="sng" algn="ctr">
              <a:solidFill>
                <a:srgbClr val="FF0000"/>
              </a:solidFill>
              <a:prstDash val="solid"/>
              <a:miter lim="800000"/>
              <a:tailEnd type="triangle"/>
            </a:ln>
            <a:effectLst/>
          </xdr:spPr>
          <xdr:txBody>
            <a:bodyPr vertOverflow="clip" horzOverflow="clip" rtlCol="0" anchor="ctr"/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050" b="0" i="0" u="none" strike="noStrike" kern="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「作物名」は水稲、麦、豆、いも、野菜、なたね（プルダウンリストから選択してください。</a:t>
              </a:r>
            </a:p>
          </xdr:txBody>
        </xdr:sp>
        <xdr:sp macro="" textlink="">
          <xdr:nvSpPr>
            <xdr:cNvPr id="7" name="Rectangle 65">
              <a:extLst>
                <a:ext uri="{FF2B5EF4-FFF2-40B4-BE49-F238E27FC236}">
                  <a16:creationId xmlns:a16="http://schemas.microsoft.com/office/drawing/2014/main" id="{CAE75940-BA83-F0F6-338C-912CDF8892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26081" y="60068"/>
              <a:ext cx="3198955" cy="1179491"/>
            </a:xfrm>
            <a:prstGeom prst="rect">
              <a:avLst/>
            </a:prstGeom>
            <a:solidFill>
              <a:sysClr val="window" lastClr="FFFFFF">
                <a:lumMod val="95000"/>
              </a:sysClr>
            </a:solidFill>
            <a:ln w="12700">
              <a:solidFill>
                <a:srgbClr val="FF0000"/>
              </a:solidFill>
              <a:miter lim="800000"/>
              <a:headEnd/>
              <a:tailEnd/>
            </a:ln>
          </xdr:spPr>
          <xdr:txBody>
            <a:bodyPr wrap="square" lIns="36000" tIns="36000" rIns="36000" bIns="3600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tx1"/>
                  </a:solidFill>
                  <a:latin typeface="Times New Roman" pitchFamily="18" charset="0"/>
                  <a:ea typeface="ＭＳ Ｐゴシック" pitchFamily="50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tx1"/>
                  </a:solidFill>
                  <a:latin typeface="Times New Roman" pitchFamily="18" charset="0"/>
                  <a:ea typeface="ＭＳ Ｐゴシック" pitchFamily="50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tx1"/>
                  </a:solidFill>
                  <a:latin typeface="Times New Roman" pitchFamily="18" charset="0"/>
                  <a:ea typeface="ＭＳ Ｐゴシック" pitchFamily="50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tx1"/>
                  </a:solidFill>
                  <a:latin typeface="Times New Roman" pitchFamily="18" charset="0"/>
                  <a:ea typeface="ＭＳ Ｐゴシック" pitchFamily="50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1200" kern="1200">
                  <a:solidFill>
                    <a:schemeClr val="tx1"/>
                  </a:solidFill>
                  <a:latin typeface="Times New Roman" pitchFamily="18" charset="0"/>
                  <a:ea typeface="ＭＳ Ｐゴシック" pitchFamily="50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1200" kern="1200">
                  <a:solidFill>
                    <a:schemeClr val="tx1"/>
                  </a:solidFill>
                  <a:latin typeface="Times New Roman" pitchFamily="18" charset="0"/>
                  <a:ea typeface="ＭＳ Ｐゴシック" pitchFamily="50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1200" kern="1200">
                  <a:solidFill>
                    <a:schemeClr val="tx1"/>
                  </a:solidFill>
                  <a:latin typeface="Times New Roman" pitchFamily="18" charset="0"/>
                  <a:ea typeface="ＭＳ Ｐゴシック" pitchFamily="50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1200" kern="1200">
                  <a:solidFill>
                    <a:schemeClr val="tx1"/>
                  </a:solidFill>
                  <a:latin typeface="Times New Roman" pitchFamily="18" charset="0"/>
                  <a:ea typeface="ＭＳ Ｐゴシック" pitchFamily="50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1200" kern="1200">
                  <a:solidFill>
                    <a:schemeClr val="tx1"/>
                  </a:solidFill>
                  <a:latin typeface="Times New Roman" pitchFamily="18" charset="0"/>
                  <a:ea typeface="ＭＳ Ｐゴシック" pitchFamily="50" charset="-128"/>
                  <a:cs typeface="+mn-cs"/>
                </a:defRPr>
              </a:lvl9pPr>
            </a:lstStyle>
            <a:p>
              <a:pPr marL="0" marR="0" lvl="0" indent="0" algn="l" defTabSz="936625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074738" algn="l"/>
                </a:tabLst>
                <a:defRPr/>
              </a:pPr>
              <a:r>
                <a:rPr kumimoji="1" lang="ja-JP" altLang="en-US" sz="1000" b="1" i="0" u="none" strike="noStrike" kern="120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オレンジ色着色箇所</a:t>
              </a:r>
              <a:r>
                <a:rPr kumimoji="1" lang="en-US" altLang="ja-JP" sz="1000" b="1" i="0" u="none" strike="noStrike" kern="120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	</a:t>
              </a:r>
              <a:r>
                <a:rPr kumimoji="1" lang="ja-JP" altLang="en-US" sz="1000" b="1" i="0" u="none" strike="noStrike" kern="120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：入力してください。</a:t>
              </a:r>
              <a:endParaRPr kumimoji="1" lang="en-US" altLang="ja-JP" sz="1000" b="1" i="0" u="none" strike="noStrike" kern="120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endParaRPr>
            </a:p>
            <a:p>
              <a:pPr marL="0" marR="0" lvl="0" indent="0" algn="l" defTabSz="936625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074738" algn="l"/>
                </a:tabLst>
                <a:defRPr/>
              </a:pPr>
              <a:r>
                <a:rPr kumimoji="1" lang="ja-JP" altLang="en-US" sz="1000" b="0" i="0" u="none" strike="noStrike" kern="120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灰色着色箇所</a:t>
              </a:r>
              <a:r>
                <a:rPr kumimoji="1" lang="en-US" altLang="ja-JP" sz="1000" b="0" i="0" u="none" strike="noStrike" kern="120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	</a:t>
              </a:r>
              <a:r>
                <a:rPr kumimoji="1" lang="ja-JP" altLang="en-US" sz="1000" b="0" i="0" u="none" strike="noStrike" kern="120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：自動で入力されます。</a:t>
              </a:r>
              <a:endParaRPr kumimoji="1" lang="en-US" altLang="ja-JP" sz="1000" b="0" i="0" u="none" strike="noStrike" kern="120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endParaRPr>
            </a:p>
            <a:p>
              <a:pPr marL="0" marR="0" lvl="0" indent="0" algn="l" defTabSz="936625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074738" algn="l"/>
                </a:tabLst>
                <a:defRPr/>
              </a:pPr>
              <a:r>
                <a:rPr kumimoji="1" lang="en-US" altLang="ja-JP" sz="1000" b="0" i="0" u="none" strike="noStrike" kern="120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※ </a:t>
              </a:r>
              <a:r>
                <a:rPr kumimoji="1" lang="ja-JP" altLang="en-US" sz="1000" b="0" i="0" u="none" strike="noStrike" kern="120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行の挿入等を行う場合は、「校閲」の「シート保護の解除」をクリックしてください。</a:t>
              </a:r>
              <a:endParaRPr kumimoji="1" lang="en-US" altLang="ja-JP" sz="1000" b="0" i="0" u="none" strike="noStrike" kern="120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endParaRPr>
            </a:p>
            <a:p>
              <a:pPr marL="0" marR="0" lvl="0" indent="0" algn="l" defTabSz="936625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074738" algn="l"/>
                </a:tabLst>
                <a:defRPr/>
              </a:pPr>
              <a:r>
                <a:rPr kumimoji="1" lang="en-US" altLang="ja-JP" sz="1000" b="0" i="0" u="none" strike="noStrike" kern="120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※</a:t>
              </a:r>
              <a:r>
                <a:rPr kumimoji="1" lang="ja-JP" altLang="en-US" sz="1000" b="0" i="0" u="none" strike="noStrike" kern="120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　記載方法は印刷されません。</a:t>
              </a:r>
            </a:p>
          </xdr:txBody>
        </xdr:sp>
        <xdr:sp macro="" textlink="">
          <xdr:nvSpPr>
            <xdr:cNvPr id="8" name="線吹き出し 2 (枠付き) 19">
              <a:extLst>
                <a:ext uri="{FF2B5EF4-FFF2-40B4-BE49-F238E27FC236}">
                  <a16:creationId xmlns:a16="http://schemas.microsoft.com/office/drawing/2014/main" id="{3A8E5B22-1A69-16C8-8DA3-2A00655ECC2E}"/>
                </a:ext>
              </a:extLst>
            </xdr:cNvPr>
            <xdr:cNvSpPr/>
          </xdr:nvSpPr>
          <xdr:spPr>
            <a:xfrm>
              <a:off x="13103311" y="4350608"/>
              <a:ext cx="3072027" cy="744100"/>
            </a:xfrm>
            <a:prstGeom prst="borderCallout2">
              <a:avLst>
                <a:gd name="adj1" fmla="val 53291"/>
                <a:gd name="adj2" fmla="val 413"/>
                <a:gd name="adj3" fmla="val -17667"/>
                <a:gd name="adj4" fmla="val -16183"/>
                <a:gd name="adj5" fmla="val -18406"/>
                <a:gd name="adj6" fmla="val -296908"/>
              </a:avLst>
            </a:prstGeom>
            <a:solidFill>
              <a:sysClr val="window" lastClr="FFFFFF">
                <a:lumMod val="95000"/>
              </a:sysClr>
            </a:solidFill>
            <a:ln w="38100" cap="flat" cmpd="sng" algn="ctr">
              <a:solidFill>
                <a:srgbClr val="FF0000"/>
              </a:solidFill>
              <a:prstDash val="solid"/>
              <a:miter lim="800000"/>
              <a:tailEnd type="triangle"/>
            </a:ln>
            <a:effectLst/>
          </xdr:spPr>
          <xdr:txBody>
            <a:bodyPr vertOverflow="clip" horzOverflow="clip" rtlCol="0" anchor="ctr"/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050" b="0" i="0" u="none" strike="noStrike" kern="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「</a:t>
              </a:r>
              <a:r>
                <a:rPr kumimoji="0" lang="en-US" altLang="ja-JP" sz="1050" b="0" i="0" u="none" strike="noStrike" kern="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a </a:t>
              </a:r>
              <a:r>
                <a:rPr kumimoji="0" lang="ja-JP" altLang="en-US" sz="1050" b="0" i="0" u="none" strike="noStrike" kern="0" cap="none" spc="0" normalizeH="0" baseline="0" noProof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活動の計画」は、「活動計画書」を基に自動で作成されます。</a:t>
              </a:r>
              <a:endParaRPr kumimoji="0" lang="en-US" altLang="ja-JP" sz="105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endParaRPr>
            </a:p>
          </xdr:txBody>
        </xdr:sp>
      </xdr:grpSp>
      <xdr:sp macro="" textlink="">
        <xdr:nvSpPr>
          <xdr:cNvPr id="4" name="線吹き出し 2 (枠付き) 19">
            <a:extLst>
              <a:ext uri="{FF2B5EF4-FFF2-40B4-BE49-F238E27FC236}">
                <a16:creationId xmlns:a16="http://schemas.microsoft.com/office/drawing/2014/main" id="{0330D019-F852-885F-AD56-28B4A12DC30A}"/>
              </a:ext>
            </a:extLst>
          </xdr:cNvPr>
          <xdr:cNvSpPr/>
        </xdr:nvSpPr>
        <xdr:spPr>
          <a:xfrm>
            <a:off x="12935858" y="8354786"/>
            <a:ext cx="3078125" cy="879928"/>
          </a:xfrm>
          <a:prstGeom prst="borderCallout2">
            <a:avLst>
              <a:gd name="adj1" fmla="val 53291"/>
              <a:gd name="adj2" fmla="val 413"/>
              <a:gd name="adj3" fmla="val -17667"/>
              <a:gd name="adj4" fmla="val -16183"/>
              <a:gd name="adj5" fmla="val 82781"/>
              <a:gd name="adj6" fmla="val -277752"/>
            </a:avLst>
          </a:prstGeom>
          <a:solidFill>
            <a:sysClr val="window" lastClr="FFFFFF">
              <a:lumMod val="95000"/>
            </a:sysClr>
          </a:solidFill>
          <a:ln w="38100" cap="flat" cmpd="sng" algn="ctr">
            <a:solidFill>
              <a:srgbClr val="FF0000"/>
            </a:solidFill>
            <a:prstDash val="solid"/>
            <a:miter lim="800000"/>
            <a:tailEnd type="triangle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・「実施面積」は、畦畔、法面を含まない本地面積（</a:t>
            </a:r>
            <a:r>
              <a:rPr kumimoji="0" lang="en-US" altLang="ja-JP" sz="105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a</a:t>
            </a: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未満切捨て）を記入してください。</a:t>
            </a:r>
            <a:endPara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・「実施面積」は、報告年度のみ記入してください。</a:t>
            </a:r>
            <a:endPara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  <xdr:sp macro="" textlink="">
        <xdr:nvSpPr>
          <xdr:cNvPr id="5" name="線吹き出し 2 (枠付き) 19">
            <a:extLst>
              <a:ext uri="{FF2B5EF4-FFF2-40B4-BE49-F238E27FC236}">
                <a16:creationId xmlns:a16="http://schemas.microsoft.com/office/drawing/2014/main" id="{15FA9A1C-35FB-BBD8-CE0B-F06988E7F2E5}"/>
              </a:ext>
            </a:extLst>
          </xdr:cNvPr>
          <xdr:cNvSpPr/>
        </xdr:nvSpPr>
        <xdr:spPr>
          <a:xfrm>
            <a:off x="12952186" y="9396185"/>
            <a:ext cx="3078125" cy="1035957"/>
          </a:xfrm>
          <a:prstGeom prst="borderCallout2">
            <a:avLst>
              <a:gd name="adj1" fmla="val 53291"/>
              <a:gd name="adj2" fmla="val 413"/>
              <a:gd name="adj3" fmla="val 23489"/>
              <a:gd name="adj4" fmla="val -31508"/>
              <a:gd name="adj5" fmla="val -57324"/>
              <a:gd name="adj6" fmla="val -31967"/>
            </a:avLst>
          </a:prstGeom>
          <a:solidFill>
            <a:sysClr val="window" lastClr="FFFFFF">
              <a:lumMod val="95000"/>
            </a:sysClr>
          </a:solidFill>
          <a:ln w="38100" cap="flat" cmpd="sng" algn="ctr">
            <a:solidFill>
              <a:srgbClr val="FF0000"/>
            </a:solidFill>
            <a:prstDash val="solid"/>
            <a:miter lim="800000"/>
            <a:tailEnd type="triangle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「備考欄」：報告年度の実施面積が計画面積を下回った場合又は１年目の計画面積を下回った場合、その理由を記入してください。</a:t>
            </a:r>
            <a:endPara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33145</xdr:colOff>
      <xdr:row>90</xdr:row>
      <xdr:rowOff>121867</xdr:rowOff>
    </xdr:from>
    <xdr:to>
      <xdr:col>21</xdr:col>
      <xdr:colOff>635000</xdr:colOff>
      <xdr:row>95</xdr:row>
      <xdr:rowOff>76638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6C7715-A460-407A-97D1-A7FC56AAB2D2}"/>
            </a:ext>
          </a:extLst>
        </xdr:cNvPr>
        <xdr:cNvSpPr txBox="1"/>
      </xdr:nvSpPr>
      <xdr:spPr>
        <a:xfrm>
          <a:off x="18225895" y="20895892"/>
          <a:ext cx="9364855" cy="1002521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活動記録に独自の取組を選択できるようにする場合は、黒い線より上に行挿入し、</a:t>
          </a:r>
          <a:r>
            <a:rPr kumimoji="1" lang="en-US" altLang="ja-JP" sz="1100"/>
            <a:t>F</a:t>
          </a:r>
          <a:r>
            <a:rPr kumimoji="1" lang="ja-JP" altLang="en-US" sz="1100"/>
            <a:t>列～</a:t>
          </a:r>
          <a:r>
            <a:rPr kumimoji="1" lang="en-US" altLang="ja-JP" sz="1100"/>
            <a:t>J</a:t>
          </a:r>
          <a:r>
            <a:rPr kumimoji="1" lang="ja-JP" altLang="en-US" sz="1100"/>
            <a:t>列に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22</xdr:col>
      <xdr:colOff>19440</xdr:colOff>
      <xdr:row>56</xdr:row>
      <xdr:rowOff>79997</xdr:rowOff>
    </xdr:from>
    <xdr:to>
      <xdr:col>22</xdr:col>
      <xdr:colOff>2740868</xdr:colOff>
      <xdr:row>60</xdr:row>
      <xdr:rowOff>195385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193EA4-6B2C-470D-A2B1-19BE19D0C682}"/>
            </a:ext>
          </a:extLst>
        </xdr:cNvPr>
        <xdr:cNvSpPr txBox="1"/>
      </xdr:nvSpPr>
      <xdr:spPr>
        <a:xfrm>
          <a:off x="27660990" y="13386422"/>
          <a:ext cx="2721428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独自の取組を選択できるようにする場合は、この下に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15</xdr:col>
      <xdr:colOff>139010</xdr:colOff>
      <xdr:row>8</xdr:row>
      <xdr:rowOff>146125</xdr:rowOff>
    </xdr:from>
    <xdr:to>
      <xdr:col>22</xdr:col>
      <xdr:colOff>686752</xdr:colOff>
      <xdr:row>14</xdr:row>
      <xdr:rowOff>39479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20F621-F1EA-4400-9821-8CBDDD7EE1FC}"/>
            </a:ext>
          </a:extLst>
        </xdr:cNvPr>
        <xdr:cNvSpPr txBox="1"/>
      </xdr:nvSpPr>
      <xdr:spPr>
        <a:xfrm>
          <a:off x="16874435" y="2479750"/>
          <a:ext cx="11453867" cy="126495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組織の方は、このシートの内容を変更しないでください。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1406599</xdr:colOff>
      <xdr:row>0</xdr:row>
      <xdr:rowOff>509477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9551248-7A79-4FA2-A2C2-DB2C79B46BF2}"/>
            </a:ext>
          </a:extLst>
        </xdr:cNvPr>
        <xdr:cNvSpPr/>
      </xdr:nvSpPr>
      <xdr:spPr>
        <a:xfrm>
          <a:off x="0" y="0"/>
          <a:ext cx="15227374" cy="50947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変更禁止</a:t>
          </a:r>
        </a:p>
      </xdr:txBody>
    </xdr:sp>
    <xdr:clientData/>
  </xdr:twoCellAnchor>
  <xdr:twoCellAnchor>
    <xdr:from>
      <xdr:col>5</xdr:col>
      <xdr:colOff>23232</xdr:colOff>
      <xdr:row>6</xdr:row>
      <xdr:rowOff>32358</xdr:rowOff>
    </xdr:from>
    <xdr:to>
      <xdr:col>9</xdr:col>
      <xdr:colOff>681464</xdr:colOff>
      <xdr:row>10</xdr:row>
      <xdr:rowOff>147746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FB4F2E-5153-44B8-8F71-8E493464F54F}"/>
            </a:ext>
          </a:extLst>
        </xdr:cNvPr>
        <xdr:cNvSpPr txBox="1"/>
      </xdr:nvSpPr>
      <xdr:spPr>
        <a:xfrm>
          <a:off x="6566907" y="1908783"/>
          <a:ext cx="3553832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独自の取組を選択できるようにする場合は、水色のセルに追加する施設名（農用地等）を追加し、黄色のセルに</a:t>
          </a:r>
          <a:r>
            <a:rPr kumimoji="1" lang="en-US" altLang="ja-JP" sz="1100" b="1"/>
            <a:t>100</a:t>
          </a:r>
          <a:r>
            <a:rPr kumimoji="1" lang="ja-JP" altLang="en-US" sz="1100" b="1"/>
            <a:t>番以降の番号、項目名等を追加してください。</a:t>
          </a:r>
        </a:p>
      </xdr:txBody>
    </xdr:sp>
    <xdr:clientData/>
  </xdr:twoCellAnchor>
  <xdr:twoCellAnchor>
    <xdr:from>
      <xdr:col>16</xdr:col>
      <xdr:colOff>139010</xdr:colOff>
      <xdr:row>8</xdr:row>
      <xdr:rowOff>146125</xdr:rowOff>
    </xdr:from>
    <xdr:to>
      <xdr:col>23</xdr:col>
      <xdr:colOff>686752</xdr:colOff>
      <xdr:row>14</xdr:row>
      <xdr:rowOff>39479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0CCCC3A-5DD5-4994-B242-EA17E586B8DC}"/>
            </a:ext>
          </a:extLst>
        </xdr:cNvPr>
        <xdr:cNvSpPr txBox="1"/>
      </xdr:nvSpPr>
      <xdr:spPr>
        <a:xfrm>
          <a:off x="15828590" y="2675965"/>
          <a:ext cx="10849982" cy="126495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組織の方は、このシートの内容を変更しないでください。</a:t>
          </a:r>
        </a:p>
      </xdr:txBody>
    </xdr:sp>
    <xdr:clientData/>
  </xdr:twoCellAnchor>
  <xdr:twoCellAnchor>
    <xdr:from>
      <xdr:col>5</xdr:col>
      <xdr:colOff>34118</xdr:colOff>
      <xdr:row>7</xdr:row>
      <xdr:rowOff>195644</xdr:rowOff>
    </xdr:from>
    <xdr:to>
      <xdr:col>11</xdr:col>
      <xdr:colOff>8727</xdr:colOff>
      <xdr:row>12</xdr:row>
      <xdr:rowOff>82432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5417C6E-E0A6-4D6D-BD39-F52D0CE78014}"/>
            </a:ext>
          </a:extLst>
        </xdr:cNvPr>
        <xdr:cNvSpPr txBox="1"/>
      </xdr:nvSpPr>
      <xdr:spPr>
        <a:xfrm>
          <a:off x="5924378" y="2496884"/>
          <a:ext cx="3860809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独自の取組を選択できるようにする場合は、水色のセルに追加する施設名（農用地等）を追加し、黄色のセルに</a:t>
          </a:r>
          <a:r>
            <a:rPr kumimoji="1" lang="en-US" altLang="ja-JP" sz="1100" b="1"/>
            <a:t>100</a:t>
          </a:r>
          <a:r>
            <a:rPr kumimoji="1" lang="ja-JP" altLang="en-US" sz="1100" b="1"/>
            <a:t>番以降の番号、項目名等を追加してください。</a:t>
          </a:r>
        </a:p>
      </xdr:txBody>
    </xdr:sp>
    <xdr:clientData/>
  </xdr:twoCellAnchor>
  <xdr:twoCellAnchor>
    <xdr:from>
      <xdr:col>17</xdr:col>
      <xdr:colOff>33145</xdr:colOff>
      <xdr:row>90</xdr:row>
      <xdr:rowOff>121867</xdr:rowOff>
    </xdr:from>
    <xdr:to>
      <xdr:col>22</xdr:col>
      <xdr:colOff>635000</xdr:colOff>
      <xdr:row>95</xdr:row>
      <xdr:rowOff>76638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D7B0346-1D79-4DB5-9D8A-96A0D036E865}"/>
            </a:ext>
          </a:extLst>
        </xdr:cNvPr>
        <xdr:cNvSpPr txBox="1"/>
      </xdr:nvSpPr>
      <xdr:spPr>
        <a:xfrm>
          <a:off x="17033365" y="20993047"/>
          <a:ext cx="8960995" cy="983471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活動記録に独自の取組を選択できるようにする場合は、黒い線より上に行挿入し、</a:t>
          </a:r>
          <a:r>
            <a:rPr kumimoji="1" lang="en-US" altLang="ja-JP" sz="1100"/>
            <a:t>F</a:t>
          </a:r>
          <a:r>
            <a:rPr kumimoji="1" lang="ja-JP" altLang="en-US" sz="1100"/>
            <a:t>列～</a:t>
          </a:r>
          <a:r>
            <a:rPr kumimoji="1" lang="en-US" altLang="ja-JP" sz="1100"/>
            <a:t>J</a:t>
          </a:r>
          <a:r>
            <a:rPr kumimoji="1" lang="ja-JP" altLang="en-US" sz="1100"/>
            <a:t>列に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23</xdr:col>
      <xdr:colOff>19440</xdr:colOff>
      <xdr:row>56</xdr:row>
      <xdr:rowOff>79997</xdr:rowOff>
    </xdr:from>
    <xdr:to>
      <xdr:col>23</xdr:col>
      <xdr:colOff>2740868</xdr:colOff>
      <xdr:row>60</xdr:row>
      <xdr:rowOff>195385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9597F6F-B279-46F9-8A47-0DBB6FDD346F}"/>
            </a:ext>
          </a:extLst>
        </xdr:cNvPr>
        <xdr:cNvSpPr txBox="1"/>
      </xdr:nvSpPr>
      <xdr:spPr>
        <a:xfrm>
          <a:off x="26011260" y="13582637"/>
          <a:ext cx="2447108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独自の取組を選択できるようにする場合は、この下に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16</xdr:col>
      <xdr:colOff>139010</xdr:colOff>
      <xdr:row>8</xdr:row>
      <xdr:rowOff>146125</xdr:rowOff>
    </xdr:from>
    <xdr:to>
      <xdr:col>23</xdr:col>
      <xdr:colOff>686752</xdr:colOff>
      <xdr:row>14</xdr:row>
      <xdr:rowOff>39479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D905259-231D-47C8-B8AD-D18298ACAB62}"/>
            </a:ext>
          </a:extLst>
        </xdr:cNvPr>
        <xdr:cNvSpPr txBox="1"/>
      </xdr:nvSpPr>
      <xdr:spPr>
        <a:xfrm>
          <a:off x="15828590" y="2675965"/>
          <a:ext cx="10849982" cy="126495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組織の方は、このシートの内容を変更しないでください。</a:t>
          </a:r>
        </a:p>
      </xdr:txBody>
    </xdr:sp>
    <xdr:clientData/>
  </xdr:twoCellAnchor>
  <xdr:twoCellAnchor>
    <xdr:from>
      <xdr:col>23</xdr:col>
      <xdr:colOff>217543</xdr:colOff>
      <xdr:row>61</xdr:row>
      <xdr:rowOff>222141</xdr:rowOff>
    </xdr:from>
    <xdr:to>
      <xdr:col>24</xdr:col>
      <xdr:colOff>2080173</xdr:colOff>
      <xdr:row>66</xdr:row>
      <xdr:rowOff>164224</xdr:rowOff>
    </xdr:to>
    <xdr:sp macro="" textlink="">
      <xdr:nvSpPr>
        <xdr:cNvPr id="12" name="線吹き出し 2 (枠付き) 19">
          <a:extLst>
            <a:ext uri="{FF2B5EF4-FFF2-40B4-BE49-F238E27FC236}">
              <a16:creationId xmlns:a16="http://schemas.microsoft.com/office/drawing/2014/main" id="{4D63A8DC-354D-4B49-97A9-767936289994}"/>
            </a:ext>
          </a:extLst>
        </xdr:cNvPr>
        <xdr:cNvSpPr/>
      </xdr:nvSpPr>
      <xdr:spPr>
        <a:xfrm>
          <a:off x="26209363" y="14867781"/>
          <a:ext cx="4331510" cy="1085083"/>
        </a:xfrm>
        <a:prstGeom prst="borderCallout2">
          <a:avLst>
            <a:gd name="adj1" fmla="val 53291"/>
            <a:gd name="adj2" fmla="val 413"/>
            <a:gd name="adj3" fmla="val 12295"/>
            <a:gd name="adj4" fmla="val -145393"/>
            <a:gd name="adj5" fmla="val 42032"/>
            <a:gd name="adj6" fmla="val -173225"/>
          </a:avLst>
        </a:prstGeom>
        <a:solidFill>
          <a:schemeClr val="bg1">
            <a:lumMod val="95000"/>
          </a:schemeClr>
        </a:solidFill>
        <a:ln w="38100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  <xdr:txBody>
        <a:bodyPr vertOverflow="clip" horzOverflow="clip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以下の活動は、便宜上、ハイフンを除いた数字で入力することも可能です。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chemeClr val="tx2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58-2 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広域活動組織における活動支援班の設置及び活動の実施」　→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582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58-3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水管理を通じた環境負荷低減活動の強化」　→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583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その場合、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Q64,Q65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をそれぞれ「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582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」、「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583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」に修正してください。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chemeClr val="tx2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61072\AppData\Local\Microsoft\Windows\INetCache\Content.Outlook\JU8VUF8N\&#9734;&#12304;&#22522;&#26412;&#26041;&#37341;&#25913;&#23450;&#24460;&#20462;&#27491;&#65306;&#26368;&#26032;&#29256;&#12539;&#23696;&#38428;&#30476;&#29256;&#12395;&#20462;&#27491;&#12305;&#30003;&#35531;&#12539;&#22577;&#21578;&#27096;&#24335;&#65288;&#20837;&#21147;&#25903;&#25588;&#65289;250912%20(002).xlsm" TargetMode="External"/><Relationship Id="rId1" Type="http://schemas.openxmlformats.org/officeDocument/2006/relationships/externalLinkPath" Target="/Users/p61072/AppData/Local/Microsoft/Windows/INetCache/Content.Outlook/JU8VUF8N/&#9734;&#12304;&#22522;&#26412;&#26041;&#37341;&#25913;&#23450;&#24460;&#20462;&#27491;&#65306;&#26368;&#26032;&#29256;&#12539;&#23696;&#38428;&#30476;&#29256;&#12395;&#20462;&#27491;&#12305;&#30003;&#35531;&#12539;&#22577;&#21578;&#27096;&#24335;&#65288;&#20837;&#21147;&#25903;&#25588;&#65289;250912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はじめに（PC）"/>
      <sheetName val="使い方"/>
      <sheetName val="【参考】交付単価（PC）"/>
      <sheetName val="はじめに (手書き)"/>
      <sheetName val="様式第1-1号"/>
      <sheetName val="様式第1-2号"/>
      <sheetName val="様式第1-3号"/>
      <sheetName val="別紙1 活動計画書"/>
      <sheetName val="加算措置（みどり加算以外）"/>
      <sheetName val="加算措置（みどり加算）"/>
      <sheetName val="別添1 位置図"/>
      <sheetName val="別添3 位置図"/>
      <sheetName val="別添4 位置図"/>
      <sheetName val="様式第１－11号"/>
      <sheetName val="構成員一覧"/>
      <sheetName val="長寿命化整備計画"/>
      <sheetName val="工事確認書"/>
      <sheetName val="活動記録"/>
      <sheetName val="金銭出納簿"/>
      <sheetName val="経過報告書（みどり加算）"/>
      <sheetName val="報告書"/>
      <sheetName val="別紙１ みどり加算"/>
      <sheetName val="別紙２ みどり加算"/>
      <sheetName val="別紙３ 持越金"/>
      <sheetName val="【選択肢】"/>
      <sheetName val="【取組番号早見表】"/>
      <sheetName val="【活動項目番号表】 "/>
      <sheetName val="【市町村用】"/>
      <sheetName val="別記3-1(1)"/>
      <sheetName val="別記3-1(３)"/>
      <sheetName val="別記3-1(４)"/>
      <sheetName val="市町村コードR6.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9">
          <cell r="E29">
            <v>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</row>
        <row r="31"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</row>
        <row r="33">
          <cell r="E33">
            <v>0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</row>
        <row r="35">
          <cell r="E35">
            <v>0</v>
          </cell>
          <cell r="G35">
            <v>0</v>
          </cell>
          <cell r="I35">
            <v>0</v>
          </cell>
          <cell r="K35">
            <v>0</v>
          </cell>
          <cell r="M35">
            <v>0</v>
          </cell>
        </row>
        <row r="37">
          <cell r="E37">
            <v>0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</row>
        <row r="39"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A3" t="str">
            <v>■</v>
          </cell>
          <cell r="B3" t="str">
            <v>○</v>
          </cell>
          <cell r="C3" t="str">
            <v>○</v>
          </cell>
          <cell r="D3" t="str">
            <v>生態系保全</v>
          </cell>
          <cell r="E3" t="str">
            <v>循環かんがいによる水質保全</v>
          </cell>
          <cell r="F3" t="str">
            <v>水路</v>
          </cell>
          <cell r="L3" t="str">
            <v>km</v>
          </cell>
          <cell r="M3" t="str">
            <v>１.農業者個人</v>
          </cell>
          <cell r="N3">
            <v>1</v>
          </cell>
          <cell r="O3" t="str">
            <v>１.前年度持越</v>
          </cell>
        </row>
        <row r="4">
          <cell r="A4" t="str">
            <v>□</v>
          </cell>
          <cell r="C4" t="str">
            <v>－</v>
          </cell>
          <cell r="D4" t="str">
            <v>水質保全</v>
          </cell>
          <cell r="E4" t="str">
            <v>浄化水路による水質保全</v>
          </cell>
          <cell r="F4" t="str">
            <v>農道</v>
          </cell>
          <cell r="L4" t="str">
            <v>箇所</v>
          </cell>
          <cell r="M4" t="str">
            <v>２.農事組合法人</v>
          </cell>
          <cell r="N4">
            <v>2</v>
          </cell>
          <cell r="O4" t="str">
            <v>２.交付金</v>
          </cell>
        </row>
        <row r="5">
          <cell r="C5" t="str">
            <v>×</v>
          </cell>
          <cell r="D5" t="str">
            <v>景観形成・生活環境保全</v>
          </cell>
          <cell r="E5" t="str">
            <v>地下水かん養</v>
          </cell>
          <cell r="F5" t="str">
            <v>ため池</v>
          </cell>
          <cell r="M5" t="str">
            <v>３.営農組合</v>
          </cell>
          <cell r="O5" t="str">
            <v>３.利子等</v>
          </cell>
        </row>
        <row r="6">
          <cell r="D6" t="str">
            <v>水田貯留・地下水かん養</v>
          </cell>
          <cell r="E6" t="str">
            <v>持続的な水管理</v>
          </cell>
          <cell r="F6" t="str">
            <v>農用地</v>
          </cell>
          <cell r="M6" t="str">
            <v>４.その他の農業者団体</v>
          </cell>
          <cell r="O6" t="str">
            <v>４.日当</v>
          </cell>
          <cell r="R6">
            <v>1</v>
          </cell>
        </row>
        <row r="7">
          <cell r="D7" t="str">
            <v>資源循環</v>
          </cell>
          <cell r="E7" t="str">
            <v>土壌流出防止</v>
          </cell>
          <cell r="M7" t="str">
            <v>５.農業者以外個人</v>
          </cell>
          <cell r="O7" t="str">
            <v>５.外注費</v>
          </cell>
          <cell r="R7">
            <v>2</v>
          </cell>
        </row>
        <row r="8">
          <cell r="E8" t="str">
            <v>生物多様性の回復</v>
          </cell>
          <cell r="M8" t="str">
            <v>６.自治会</v>
          </cell>
          <cell r="O8" t="str">
            <v>６.その他支出</v>
          </cell>
          <cell r="R8">
            <v>3</v>
          </cell>
        </row>
        <row r="9">
          <cell r="E9" t="str">
            <v>水環境の回復</v>
          </cell>
          <cell r="M9" t="str">
            <v>７.女性会</v>
          </cell>
          <cell r="O9" t="str">
            <v>７.返還</v>
          </cell>
          <cell r="R9">
            <v>4</v>
          </cell>
        </row>
        <row r="10">
          <cell r="E10" t="str">
            <v>持続的な畦畔管理</v>
          </cell>
          <cell r="M10" t="str">
            <v>８.子供会</v>
          </cell>
          <cell r="R10">
            <v>5</v>
          </cell>
        </row>
        <row r="11">
          <cell r="E11" t="str">
            <v>専門家の指導</v>
          </cell>
          <cell r="M11" t="str">
            <v>９.土地改良区</v>
          </cell>
          <cell r="R11">
            <v>6</v>
          </cell>
        </row>
        <row r="12">
          <cell r="M12" t="str">
            <v>10.JA</v>
          </cell>
          <cell r="R12">
            <v>7</v>
          </cell>
        </row>
        <row r="13">
          <cell r="M13" t="str">
            <v>11.学校・PTA</v>
          </cell>
          <cell r="R13">
            <v>8</v>
          </cell>
        </row>
        <row r="14">
          <cell r="M14" t="str">
            <v>12.NPO</v>
          </cell>
          <cell r="R14">
            <v>9</v>
          </cell>
        </row>
        <row r="15">
          <cell r="M15" t="str">
            <v>13.その他の農業者以外団体</v>
          </cell>
          <cell r="R15">
            <v>10</v>
          </cell>
        </row>
        <row r="16">
          <cell r="R16">
            <v>11</v>
          </cell>
        </row>
        <row r="17">
          <cell r="R17">
            <v>12</v>
          </cell>
        </row>
        <row r="18">
          <cell r="A18">
            <v>1</v>
          </cell>
          <cell r="B18" t="str">
            <v>長期中干し</v>
          </cell>
          <cell r="R18">
            <v>13</v>
          </cell>
        </row>
        <row r="19">
          <cell r="A19">
            <v>2</v>
          </cell>
          <cell r="B19" t="str">
            <v>冬期湛水</v>
          </cell>
          <cell r="R19">
            <v>14</v>
          </cell>
        </row>
        <row r="20">
          <cell r="A20">
            <v>3</v>
          </cell>
          <cell r="B20" t="str">
            <v>夏期湛水</v>
          </cell>
          <cell r="R20">
            <v>15</v>
          </cell>
        </row>
        <row r="21">
          <cell r="A21">
            <v>4</v>
          </cell>
          <cell r="B21" t="str">
            <v>中干し延期</v>
          </cell>
          <cell r="R21">
            <v>16</v>
          </cell>
        </row>
        <row r="22">
          <cell r="A22">
            <v>5</v>
          </cell>
          <cell r="B22" t="str">
            <v>江の設置_作溝実施</v>
          </cell>
          <cell r="R22">
            <v>17</v>
          </cell>
        </row>
        <row r="23">
          <cell r="A23">
            <v>6</v>
          </cell>
          <cell r="B23" t="str">
            <v>江の設置_作溝未実施</v>
          </cell>
          <cell r="R23">
            <v>18</v>
          </cell>
        </row>
        <row r="24">
          <cell r="A24">
            <v>7</v>
          </cell>
          <cell r="R24">
            <v>19</v>
          </cell>
        </row>
        <row r="25">
          <cell r="A25">
            <v>8</v>
          </cell>
          <cell r="R25">
            <v>20</v>
          </cell>
        </row>
        <row r="26">
          <cell r="A26">
            <v>9</v>
          </cell>
          <cell r="R26">
            <v>21</v>
          </cell>
        </row>
        <row r="27">
          <cell r="A27">
            <v>10</v>
          </cell>
          <cell r="R27">
            <v>22</v>
          </cell>
        </row>
        <row r="28">
          <cell r="A28">
            <v>11</v>
          </cell>
          <cell r="R28">
            <v>23</v>
          </cell>
        </row>
        <row r="29">
          <cell r="A29">
            <v>12</v>
          </cell>
          <cell r="R29">
            <v>24</v>
          </cell>
        </row>
        <row r="30">
          <cell r="R30">
            <v>25</v>
          </cell>
        </row>
        <row r="31">
          <cell r="R31">
            <v>26</v>
          </cell>
        </row>
        <row r="32">
          <cell r="R32">
            <v>27</v>
          </cell>
        </row>
        <row r="33">
          <cell r="R33">
            <v>28</v>
          </cell>
        </row>
        <row r="34">
          <cell r="R34">
            <v>29</v>
          </cell>
        </row>
        <row r="35">
          <cell r="R35">
            <v>30</v>
          </cell>
        </row>
        <row r="36">
          <cell r="R36">
            <v>31</v>
          </cell>
        </row>
        <row r="37">
          <cell r="R37">
            <v>32</v>
          </cell>
        </row>
        <row r="38">
          <cell r="R38">
            <v>33</v>
          </cell>
        </row>
        <row r="39">
          <cell r="R39">
            <v>34</v>
          </cell>
        </row>
        <row r="40">
          <cell r="R40">
            <v>35</v>
          </cell>
        </row>
        <row r="41">
          <cell r="R41">
            <v>36</v>
          </cell>
        </row>
        <row r="42">
          <cell r="R42">
            <v>37</v>
          </cell>
        </row>
        <row r="43">
          <cell r="R43">
            <v>38</v>
          </cell>
        </row>
        <row r="44">
          <cell r="R44">
            <v>39</v>
          </cell>
          <cell r="X44" t="str">
            <v>39 生物の生息状況の把握（生態系保全）</v>
          </cell>
        </row>
        <row r="45">
          <cell r="R45">
            <v>40</v>
          </cell>
          <cell r="X45" t="str">
            <v>40 外来種の駆除（生態系保全）</v>
          </cell>
        </row>
        <row r="46">
          <cell r="R46">
            <v>41</v>
          </cell>
          <cell r="X46" t="str">
            <v>41 その他（生態系保全）</v>
          </cell>
        </row>
        <row r="47">
          <cell r="R47">
            <v>42</v>
          </cell>
          <cell r="X47" t="str">
            <v>42 水質モニタリングの実施・記録管理（水質保全）</v>
          </cell>
        </row>
        <row r="48">
          <cell r="R48">
            <v>43</v>
          </cell>
          <cell r="X48" t="str">
            <v>43 畑からの土砂流出対策（水質保全）</v>
          </cell>
        </row>
        <row r="49">
          <cell r="R49">
            <v>44</v>
          </cell>
          <cell r="X49" t="str">
            <v>44 その他（水質保全）</v>
          </cell>
        </row>
        <row r="50">
          <cell r="R50">
            <v>45</v>
          </cell>
          <cell r="X50" t="str">
            <v>45 植栽等の景観形成活動（景観形成・生活環境保全）</v>
          </cell>
        </row>
        <row r="51">
          <cell r="R51">
            <v>46</v>
          </cell>
          <cell r="X51" t="str">
            <v>46 施設等の定期的な巡回点検・清掃（景観形成・生活環境保全）</v>
          </cell>
        </row>
        <row r="52">
          <cell r="R52">
            <v>47</v>
          </cell>
          <cell r="X52" t="str">
            <v>47 その他（景観形成・生活環境保全）</v>
          </cell>
        </row>
        <row r="53">
          <cell r="R53">
            <v>48</v>
          </cell>
          <cell r="X53" t="str">
            <v>48 水田の貯留機能向上活動（水田貯留機能増進・地下水かん養）</v>
          </cell>
        </row>
        <row r="54">
          <cell r="R54">
            <v>49</v>
          </cell>
          <cell r="X54" t="str">
            <v>49 地下水かん養活動、水源かん養林の保全（水田貯留機能増進・地下水かん養）</v>
          </cell>
        </row>
        <row r="55">
          <cell r="R55">
            <v>50</v>
          </cell>
          <cell r="X55" t="str">
            <v>50 地域資源の活用・資源循環活動（資源循環）</v>
          </cell>
        </row>
        <row r="56">
          <cell r="R56">
            <v>51</v>
          </cell>
        </row>
        <row r="57">
          <cell r="R57">
            <v>52</v>
          </cell>
        </row>
        <row r="58">
          <cell r="R58">
            <v>53</v>
          </cell>
        </row>
        <row r="59">
          <cell r="R59">
            <v>54</v>
          </cell>
        </row>
        <row r="60">
          <cell r="R60">
            <v>55</v>
          </cell>
        </row>
        <row r="61">
          <cell r="R61">
            <v>56</v>
          </cell>
        </row>
        <row r="62">
          <cell r="R62">
            <v>57</v>
          </cell>
        </row>
        <row r="63">
          <cell r="R63">
            <v>58</v>
          </cell>
        </row>
        <row r="64">
          <cell r="R64" t="str">
            <v>58-2</v>
          </cell>
        </row>
        <row r="65">
          <cell r="R65" t="str">
            <v>58-3</v>
          </cell>
        </row>
        <row r="66">
          <cell r="R66">
            <v>59</v>
          </cell>
        </row>
        <row r="67">
          <cell r="R67">
            <v>60</v>
          </cell>
        </row>
        <row r="68">
          <cell r="R68">
            <v>61</v>
          </cell>
        </row>
        <row r="69">
          <cell r="R69">
            <v>62</v>
          </cell>
        </row>
        <row r="70">
          <cell r="R70">
            <v>63</v>
          </cell>
        </row>
        <row r="71">
          <cell r="R71">
            <v>64</v>
          </cell>
        </row>
        <row r="72">
          <cell r="R72">
            <v>65</v>
          </cell>
        </row>
        <row r="73">
          <cell r="R73">
            <v>66</v>
          </cell>
        </row>
        <row r="74">
          <cell r="R74">
            <v>100</v>
          </cell>
        </row>
        <row r="75">
          <cell r="R75">
            <v>101</v>
          </cell>
        </row>
        <row r="76">
          <cell r="R76">
            <v>120</v>
          </cell>
        </row>
        <row r="77">
          <cell r="R77">
            <v>121</v>
          </cell>
        </row>
        <row r="78">
          <cell r="R78">
            <v>122</v>
          </cell>
        </row>
        <row r="79">
          <cell r="R79">
            <v>123</v>
          </cell>
        </row>
        <row r="80">
          <cell r="R80">
            <v>124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7573-4C26-4690-92BA-79ED67D14429}">
  <sheetPr codeName="Sheet21">
    <tabColor rgb="FFFF0000"/>
    <pageSetUpPr fitToPage="1"/>
  </sheetPr>
  <dimension ref="A1:AA56"/>
  <sheetViews>
    <sheetView showGridLines="0" view="pageBreakPreview" zoomScale="85" zoomScaleNormal="70" workbookViewId="0">
      <selection activeCell="D12" sqref="D12"/>
    </sheetView>
  </sheetViews>
  <sheetFormatPr defaultColWidth="2.109375" defaultRowHeight="14.4" x14ac:dyDescent="0.2"/>
  <cols>
    <col min="1" max="2" width="2.109375" style="6"/>
    <col min="3" max="3" width="3.6640625" style="6" customWidth="1"/>
    <col min="4" max="11" width="11.6640625" style="6" customWidth="1"/>
    <col min="12" max="12" width="3.6640625" style="6" customWidth="1"/>
    <col min="13" max="13" width="2.109375" style="6"/>
    <col min="14" max="14" width="6.109375" style="6" customWidth="1"/>
    <col min="15" max="24" width="8.88671875" style="6" customWidth="1"/>
    <col min="25" max="46" width="6.109375" style="6" customWidth="1"/>
    <col min="47" max="16384" width="2.109375" style="6"/>
  </cols>
  <sheetData>
    <row r="1" spans="1:27" ht="23.25" customHeight="1" x14ac:dyDescent="0.2">
      <c r="A1" s="6" t="s">
        <v>33</v>
      </c>
    </row>
    <row r="2" spans="1:27" ht="23.25" customHeight="1" x14ac:dyDescent="0.2">
      <c r="A2" s="7" t="s">
        <v>34</v>
      </c>
      <c r="B2" s="7"/>
      <c r="K2" s="8" t="s">
        <v>3</v>
      </c>
    </row>
    <row r="3" spans="1:27" ht="15" customHeight="1" x14ac:dyDescent="0.2">
      <c r="E3" s="9"/>
      <c r="F3" s="9"/>
      <c r="G3" s="9"/>
      <c r="H3" s="9"/>
      <c r="I3" s="9"/>
      <c r="J3" s="158" t="s">
        <v>31</v>
      </c>
      <c r="K3" s="15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" customHeight="1" x14ac:dyDescent="0.2">
      <c r="D4" s="10" t="s">
        <v>259</v>
      </c>
      <c r="E4" s="5" t="s">
        <v>22</v>
      </c>
    </row>
    <row r="5" spans="1:27" ht="15" customHeight="1" x14ac:dyDescent="0.2">
      <c r="E5" s="9"/>
    </row>
    <row r="6" spans="1:27" ht="15" customHeight="1" x14ac:dyDescent="0.2">
      <c r="B6" s="9"/>
      <c r="C6" s="9"/>
      <c r="D6" s="9"/>
      <c r="E6" s="9"/>
      <c r="J6" s="11"/>
    </row>
    <row r="7" spans="1:27" ht="15" customHeight="1" x14ac:dyDescent="0.2">
      <c r="B7" s="12"/>
      <c r="C7" s="12"/>
      <c r="D7" s="12"/>
      <c r="E7" s="9"/>
      <c r="I7" s="11"/>
      <c r="J7" s="159" t="s">
        <v>258</v>
      </c>
      <c r="K7" s="159"/>
    </row>
    <row r="8" spans="1:27" ht="15" customHeight="1" x14ac:dyDescent="0.2">
      <c r="B8" s="12"/>
      <c r="C8" s="12"/>
      <c r="D8" s="12"/>
      <c r="E8" s="9"/>
      <c r="I8" s="11"/>
      <c r="J8" s="159" t="s">
        <v>64</v>
      </c>
      <c r="K8" s="159"/>
      <c r="M8" s="9"/>
      <c r="N8" s="9"/>
      <c r="O8" s="9"/>
    </row>
    <row r="9" spans="1:27" ht="15" customHeight="1" x14ac:dyDescent="0.2">
      <c r="B9" s="12"/>
      <c r="C9" s="12"/>
      <c r="D9" s="12"/>
      <c r="E9" s="9"/>
      <c r="J9" s="11"/>
      <c r="M9" s="9"/>
      <c r="N9" s="9"/>
      <c r="O9" s="9"/>
    </row>
    <row r="10" spans="1:27" ht="9.75" customHeight="1" x14ac:dyDescent="0.2"/>
    <row r="11" spans="1:27" ht="9.75" customHeight="1" x14ac:dyDescent="0.2"/>
    <row r="12" spans="1:27" ht="35.25" customHeight="1" x14ac:dyDescent="0.2">
      <c r="D12" s="13" t="s">
        <v>32</v>
      </c>
      <c r="E12" s="6" t="s">
        <v>35</v>
      </c>
    </row>
    <row r="13" spans="1:27" x14ac:dyDescent="0.2"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27" ht="27" customHeight="1" x14ac:dyDescent="0.2">
      <c r="C14" s="160" t="s">
        <v>36</v>
      </c>
      <c r="D14" s="160"/>
      <c r="E14" s="160"/>
      <c r="F14" s="160"/>
      <c r="G14" s="160"/>
      <c r="H14" s="160"/>
      <c r="I14" s="160"/>
      <c r="J14" s="160"/>
      <c r="K14" s="160"/>
      <c r="L14" s="160"/>
    </row>
    <row r="15" spans="1:27" ht="37.5" customHeight="1" x14ac:dyDescent="0.2">
      <c r="C15" s="160"/>
      <c r="D15" s="160"/>
      <c r="E15" s="160"/>
      <c r="F15" s="160"/>
      <c r="G15" s="160"/>
      <c r="H15" s="160"/>
      <c r="I15" s="160"/>
      <c r="J15" s="160"/>
      <c r="K15" s="160"/>
      <c r="L15" s="160"/>
    </row>
    <row r="16" spans="1:27" x14ac:dyDescent="0.2">
      <c r="C16" s="12"/>
      <c r="D16" s="12"/>
      <c r="E16" s="9"/>
      <c r="J16" s="11"/>
      <c r="M16" s="9"/>
      <c r="N16" s="9"/>
      <c r="O16" s="9"/>
    </row>
    <row r="17" spans="3:15" ht="20.100000000000001" customHeight="1" x14ac:dyDescent="0.2">
      <c r="C17" s="14" t="s">
        <v>37</v>
      </c>
      <c r="D17" s="6" t="s">
        <v>38</v>
      </c>
      <c r="E17" s="9"/>
      <c r="J17" s="11"/>
      <c r="M17" s="9"/>
      <c r="N17" s="9"/>
      <c r="O17" s="9"/>
    </row>
    <row r="18" spans="3:15" ht="20.100000000000001" customHeight="1" x14ac:dyDescent="0.2">
      <c r="C18" s="14" t="s">
        <v>37</v>
      </c>
      <c r="D18" s="6" t="s">
        <v>39</v>
      </c>
    </row>
    <row r="19" spans="3:15" ht="15.6" customHeight="1" x14ac:dyDescent="0.2">
      <c r="C19" s="15" t="s">
        <v>23</v>
      </c>
    </row>
    <row r="20" spans="3:15" ht="15" customHeight="1" x14ac:dyDescent="0.2"/>
    <row r="21" spans="3:15" ht="15" customHeight="1" x14ac:dyDescent="0.2"/>
    <row r="22" spans="3:15" ht="15" customHeight="1" x14ac:dyDescent="0.2"/>
    <row r="23" spans="3:15" ht="15" customHeight="1" x14ac:dyDescent="0.2"/>
    <row r="24" spans="3:15" ht="15" customHeight="1" x14ac:dyDescent="0.2"/>
    <row r="25" spans="3:15" ht="15" customHeight="1" x14ac:dyDescent="0.2"/>
    <row r="26" spans="3:15" ht="15" customHeight="1" x14ac:dyDescent="0.2"/>
    <row r="27" spans="3:15" ht="15" customHeight="1" x14ac:dyDescent="0.2"/>
    <row r="28" spans="3:15" ht="15" customHeight="1" x14ac:dyDescent="0.2"/>
    <row r="29" spans="3:15" ht="15" customHeight="1" x14ac:dyDescent="0.2">
      <c r="C29" s="12"/>
    </row>
    <row r="30" spans="3:15" ht="15" customHeight="1" x14ac:dyDescent="0.2"/>
    <row r="31" spans="3:15" ht="15" customHeight="1" x14ac:dyDescent="0.2"/>
    <row r="32" spans="3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6" ht="15" customHeight="1" x14ac:dyDescent="0.2"/>
  </sheetData>
  <sheetProtection selectLockedCells="1"/>
  <mergeCells count="4">
    <mergeCell ref="J3:K3"/>
    <mergeCell ref="J7:K7"/>
    <mergeCell ref="J8:K8"/>
    <mergeCell ref="C14:L15"/>
  </mergeCells>
  <phoneticPr fontId="3"/>
  <dataValidations count="1">
    <dataValidation type="list" allowBlank="1" showInputMessage="1" showErrorMessage="1" sqref="C17:C18" xr:uid="{523585DC-0E14-4D1D-8BCF-6551AC689F92}">
      <formula1>"□,■"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4FCC-F9F3-4273-B2C8-9F1E2624EC1A}">
  <sheetPr>
    <tabColor rgb="FFFF0000"/>
    <pageSetUpPr fitToPage="1"/>
  </sheetPr>
  <dimension ref="A1:AM67"/>
  <sheetViews>
    <sheetView showGridLines="0" view="pageBreakPreview" topLeftCell="A21" zoomScale="53" zoomScaleNormal="86" zoomScaleSheetLayoutView="77" workbookViewId="0">
      <selection activeCell="S46" sqref="S46:U47"/>
    </sheetView>
  </sheetViews>
  <sheetFormatPr defaultColWidth="8.6640625" defaultRowHeight="16.2" x14ac:dyDescent="0.2"/>
  <cols>
    <col min="1" max="1" width="3.21875" style="2" customWidth="1"/>
    <col min="2" max="2" width="4.6640625" style="2" customWidth="1"/>
    <col min="3" max="4" width="5.88671875" style="2" customWidth="1"/>
    <col min="5" max="14" width="6.109375" style="2" customWidth="1"/>
    <col min="15" max="37" width="4.33203125" style="2" customWidth="1"/>
    <col min="38" max="38" width="4.6640625" style="2" customWidth="1"/>
    <col min="39" max="39" width="10.6640625" style="2" customWidth="1"/>
    <col min="40" max="61" width="4.6640625" style="2" customWidth="1"/>
    <col min="62" max="16384" width="8.6640625" style="2"/>
  </cols>
  <sheetData>
    <row r="1" spans="1:26" s="18" customFormat="1" ht="19.5" customHeight="1" x14ac:dyDescent="0.2">
      <c r="A1" s="16"/>
      <c r="B1" s="17" t="s">
        <v>40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18" customFormat="1" ht="9" customHeight="1" x14ac:dyDescent="0.2">
      <c r="A2" s="16"/>
      <c r="B2" s="16"/>
      <c r="C2" s="19"/>
      <c r="D2" s="16"/>
      <c r="E2" s="16"/>
      <c r="F2" s="20"/>
      <c r="G2" s="16"/>
      <c r="H2" s="16"/>
      <c r="I2" s="21"/>
      <c r="J2" s="21"/>
      <c r="K2" s="21"/>
      <c r="L2" s="21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8" customFormat="1" ht="19.5" customHeight="1" x14ac:dyDescent="0.2">
      <c r="A3" s="16"/>
      <c r="B3" s="17" t="s">
        <v>41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18" customFormat="1" ht="13.2" customHeight="1" x14ac:dyDescent="0.2">
      <c r="A4" s="16"/>
      <c r="B4" s="16"/>
      <c r="C4" s="237" t="s">
        <v>42</v>
      </c>
      <c r="D4" s="237"/>
      <c r="E4" s="237"/>
      <c r="F4" s="237"/>
      <c r="G4" s="237"/>
      <c r="H4" s="237"/>
      <c r="I4" s="237"/>
      <c r="J4" s="237"/>
      <c r="K4" s="237"/>
      <c r="L4" s="237"/>
      <c r="M4" s="237" t="s">
        <v>24</v>
      </c>
      <c r="N4" s="237"/>
      <c r="O4" s="237"/>
      <c r="P4" s="237"/>
      <c r="Q4" s="237"/>
      <c r="R4" s="237"/>
      <c r="S4" s="237"/>
      <c r="T4" s="237"/>
      <c r="U4" s="237"/>
      <c r="V4" s="237"/>
      <c r="W4" s="16"/>
      <c r="X4" s="16"/>
      <c r="Y4" s="16"/>
      <c r="Z4" s="16"/>
    </row>
    <row r="5" spans="1:26" s="18" customFormat="1" ht="13.2" customHeight="1" x14ac:dyDescent="0.2">
      <c r="A5" s="16"/>
      <c r="B5" s="16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16"/>
      <c r="X5" s="16"/>
      <c r="Y5" s="16"/>
      <c r="Z5" s="16"/>
    </row>
    <row r="6" spans="1:26" s="18" customFormat="1" ht="13.2" customHeight="1" x14ac:dyDescent="0.2">
      <c r="A6" s="16"/>
      <c r="B6" s="16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16"/>
      <c r="X6" s="16"/>
      <c r="Y6" s="16"/>
      <c r="Z6" s="16"/>
    </row>
    <row r="7" spans="1:26" s="18" customFormat="1" x14ac:dyDescent="0.2">
      <c r="A7" s="16"/>
      <c r="B7" s="16"/>
      <c r="C7" s="238" t="s">
        <v>25</v>
      </c>
      <c r="D7" s="238"/>
      <c r="E7" s="238"/>
      <c r="F7" s="238"/>
      <c r="G7" s="238"/>
      <c r="H7" s="238" t="s">
        <v>26</v>
      </c>
      <c r="I7" s="238"/>
      <c r="J7" s="238"/>
      <c r="K7" s="238"/>
      <c r="L7" s="238"/>
      <c r="M7" s="238" t="s">
        <v>27</v>
      </c>
      <c r="N7" s="238"/>
      <c r="O7" s="238"/>
      <c r="P7" s="238"/>
      <c r="Q7" s="238"/>
      <c r="R7" s="238" t="s">
        <v>28</v>
      </c>
      <c r="S7" s="238"/>
      <c r="T7" s="238"/>
      <c r="U7" s="238"/>
      <c r="V7" s="238"/>
      <c r="W7" s="16"/>
      <c r="X7" s="16"/>
      <c r="Y7" s="16"/>
      <c r="Z7" s="16"/>
    </row>
    <row r="8" spans="1:26" s="18" customFormat="1" x14ac:dyDescent="0.2">
      <c r="A8" s="16"/>
      <c r="B8" s="16"/>
      <c r="C8" s="230"/>
      <c r="D8" s="230"/>
      <c r="E8" s="230"/>
      <c r="F8" s="230"/>
      <c r="G8" s="230"/>
      <c r="H8" s="22"/>
      <c r="I8" s="23" t="s">
        <v>43</v>
      </c>
      <c r="J8" s="24" t="s">
        <v>44</v>
      </c>
      <c r="K8" s="25"/>
      <c r="L8" s="26" t="s">
        <v>43</v>
      </c>
      <c r="M8" s="235"/>
      <c r="N8" s="236"/>
      <c r="O8" s="236"/>
      <c r="P8" s="236"/>
      <c r="Q8" s="233"/>
      <c r="R8" s="22"/>
      <c r="S8" s="23" t="s">
        <v>43</v>
      </c>
      <c r="T8" s="24" t="s">
        <v>44</v>
      </c>
      <c r="U8" s="25"/>
      <c r="V8" s="26" t="s">
        <v>43</v>
      </c>
      <c r="W8" s="16"/>
      <c r="X8" s="16"/>
      <c r="Y8" s="16"/>
      <c r="Z8" s="16"/>
    </row>
    <row r="9" spans="1:26" s="18" customFormat="1" x14ac:dyDescent="0.2">
      <c r="A9" s="16"/>
      <c r="B9" s="16"/>
      <c r="C9" s="277"/>
      <c r="D9" s="278"/>
      <c r="E9" s="278"/>
      <c r="F9" s="278"/>
      <c r="G9" s="279"/>
      <c r="H9" s="22"/>
      <c r="I9" s="23" t="s">
        <v>43</v>
      </c>
      <c r="J9" s="24" t="s">
        <v>44</v>
      </c>
      <c r="K9" s="25"/>
      <c r="L9" s="26" t="s">
        <v>43</v>
      </c>
      <c r="M9" s="233"/>
      <c r="N9" s="234"/>
      <c r="O9" s="234"/>
      <c r="P9" s="234"/>
      <c r="Q9" s="234"/>
      <c r="R9" s="22"/>
      <c r="S9" s="23" t="s">
        <v>43</v>
      </c>
      <c r="T9" s="24" t="s">
        <v>44</v>
      </c>
      <c r="U9" s="25"/>
      <c r="V9" s="26" t="s">
        <v>43</v>
      </c>
      <c r="W9" s="16"/>
      <c r="X9" s="16"/>
      <c r="Y9" s="16"/>
      <c r="Z9" s="16"/>
    </row>
    <row r="10" spans="1:26" s="18" customFormat="1" x14ac:dyDescent="0.2">
      <c r="A10" s="16"/>
      <c r="B10" s="16"/>
      <c r="C10" s="230"/>
      <c r="D10" s="230"/>
      <c r="E10" s="230"/>
      <c r="F10" s="230"/>
      <c r="G10" s="230"/>
      <c r="H10" s="22"/>
      <c r="I10" s="23" t="s">
        <v>43</v>
      </c>
      <c r="J10" s="24" t="s">
        <v>44</v>
      </c>
      <c r="K10" s="25"/>
      <c r="L10" s="26" t="s">
        <v>43</v>
      </c>
      <c r="M10" s="233"/>
      <c r="N10" s="234"/>
      <c r="O10" s="234"/>
      <c r="P10" s="234"/>
      <c r="Q10" s="234"/>
      <c r="R10" s="22"/>
      <c r="S10" s="23" t="s">
        <v>43</v>
      </c>
      <c r="T10" s="24" t="s">
        <v>44</v>
      </c>
      <c r="U10" s="25"/>
      <c r="V10" s="26" t="s">
        <v>43</v>
      </c>
      <c r="W10" s="16"/>
      <c r="X10" s="16"/>
      <c r="Y10" s="16"/>
      <c r="Z10" s="16"/>
    </row>
    <row r="11" spans="1:26" s="18" customFormat="1" x14ac:dyDescent="0.2">
      <c r="A11" s="16"/>
      <c r="B11" s="16"/>
      <c r="C11" s="230"/>
      <c r="D11" s="230"/>
      <c r="E11" s="230"/>
      <c r="F11" s="230"/>
      <c r="G11" s="230"/>
      <c r="H11" s="22"/>
      <c r="I11" s="23" t="s">
        <v>43</v>
      </c>
      <c r="J11" s="24" t="s">
        <v>44</v>
      </c>
      <c r="K11" s="25"/>
      <c r="L11" s="26" t="s">
        <v>43</v>
      </c>
      <c r="M11" s="233"/>
      <c r="N11" s="234"/>
      <c r="O11" s="234"/>
      <c r="P11" s="234"/>
      <c r="Q11" s="234"/>
      <c r="R11" s="22"/>
      <c r="S11" s="23" t="s">
        <v>43</v>
      </c>
      <c r="T11" s="24" t="s">
        <v>44</v>
      </c>
      <c r="U11" s="25"/>
      <c r="V11" s="26" t="s">
        <v>43</v>
      </c>
      <c r="W11" s="16"/>
      <c r="X11" s="16"/>
      <c r="Y11" s="16"/>
      <c r="Z11" s="16"/>
    </row>
    <row r="12" spans="1:26" s="18" customFormat="1" x14ac:dyDescent="0.2">
      <c r="A12" s="16"/>
      <c r="B12" s="16"/>
      <c r="C12" s="230"/>
      <c r="D12" s="230"/>
      <c r="E12" s="230"/>
      <c r="F12" s="230"/>
      <c r="G12" s="230"/>
      <c r="H12" s="22"/>
      <c r="I12" s="23" t="s">
        <v>43</v>
      </c>
      <c r="J12" s="24" t="s">
        <v>44</v>
      </c>
      <c r="K12" s="25"/>
      <c r="L12" s="26" t="s">
        <v>43</v>
      </c>
      <c r="M12" s="233"/>
      <c r="N12" s="234"/>
      <c r="O12" s="234"/>
      <c r="P12" s="234"/>
      <c r="Q12" s="234"/>
      <c r="R12" s="22"/>
      <c r="S12" s="23" t="s">
        <v>43</v>
      </c>
      <c r="T12" s="24" t="s">
        <v>44</v>
      </c>
      <c r="U12" s="25"/>
      <c r="V12" s="26" t="s">
        <v>43</v>
      </c>
      <c r="W12" s="16"/>
      <c r="X12" s="16"/>
      <c r="Y12" s="16"/>
      <c r="Z12" s="16"/>
    </row>
    <row r="13" spans="1:26" s="18" customFormat="1" x14ac:dyDescent="0.2">
      <c r="A13" s="16"/>
      <c r="B13" s="16"/>
      <c r="C13" s="230"/>
      <c r="D13" s="230"/>
      <c r="E13" s="230"/>
      <c r="F13" s="230"/>
      <c r="G13" s="230"/>
      <c r="H13" s="22"/>
      <c r="I13" s="23" t="s">
        <v>43</v>
      </c>
      <c r="J13" s="24" t="s">
        <v>44</v>
      </c>
      <c r="K13" s="25"/>
      <c r="L13" s="26" t="s">
        <v>43</v>
      </c>
      <c r="M13" s="233"/>
      <c r="N13" s="234"/>
      <c r="O13" s="234"/>
      <c r="P13" s="234"/>
      <c r="Q13" s="234"/>
      <c r="R13" s="22"/>
      <c r="S13" s="23" t="s">
        <v>43</v>
      </c>
      <c r="T13" s="24" t="s">
        <v>44</v>
      </c>
      <c r="U13" s="25"/>
      <c r="V13" s="26" t="s">
        <v>43</v>
      </c>
      <c r="W13" s="16"/>
      <c r="X13" s="16"/>
      <c r="Y13" s="16"/>
      <c r="Z13" s="16"/>
    </row>
    <row r="14" spans="1:26" s="18" customFormat="1" x14ac:dyDescent="0.2">
      <c r="A14" s="16"/>
      <c r="B14" s="16"/>
      <c r="C14" s="230"/>
      <c r="D14" s="230"/>
      <c r="E14" s="230"/>
      <c r="F14" s="230"/>
      <c r="G14" s="230"/>
      <c r="H14" s="22"/>
      <c r="I14" s="23" t="s">
        <v>43</v>
      </c>
      <c r="J14" s="24" t="s">
        <v>44</v>
      </c>
      <c r="K14" s="25"/>
      <c r="L14" s="26" t="s">
        <v>43</v>
      </c>
      <c r="M14" s="233"/>
      <c r="N14" s="234"/>
      <c r="O14" s="234"/>
      <c r="P14" s="234"/>
      <c r="Q14" s="234"/>
      <c r="R14" s="22"/>
      <c r="S14" s="23" t="s">
        <v>43</v>
      </c>
      <c r="T14" s="24" t="s">
        <v>44</v>
      </c>
      <c r="U14" s="25"/>
      <c r="V14" s="26" t="s">
        <v>43</v>
      </c>
      <c r="W14" s="16"/>
      <c r="X14" s="16"/>
      <c r="Y14" s="16"/>
      <c r="Z14" s="16"/>
    </row>
    <row r="15" spans="1:26" s="18" customFormat="1" x14ac:dyDescent="0.2">
      <c r="A15" s="16"/>
      <c r="B15" s="16"/>
      <c r="C15" s="230"/>
      <c r="D15" s="230"/>
      <c r="E15" s="230"/>
      <c r="F15" s="230"/>
      <c r="G15" s="230"/>
      <c r="H15" s="22"/>
      <c r="I15" s="23" t="s">
        <v>43</v>
      </c>
      <c r="J15" s="24" t="s">
        <v>44</v>
      </c>
      <c r="K15" s="25"/>
      <c r="L15" s="26" t="s">
        <v>43</v>
      </c>
      <c r="M15" s="233"/>
      <c r="N15" s="234"/>
      <c r="O15" s="234"/>
      <c r="P15" s="234"/>
      <c r="Q15" s="234"/>
      <c r="R15" s="22"/>
      <c r="S15" s="23" t="s">
        <v>43</v>
      </c>
      <c r="T15" s="24" t="s">
        <v>44</v>
      </c>
      <c r="U15" s="25"/>
      <c r="V15" s="26" t="s">
        <v>43</v>
      </c>
      <c r="W15" s="16"/>
      <c r="X15" s="16"/>
      <c r="Y15" s="16"/>
      <c r="Z15" s="16"/>
    </row>
    <row r="16" spans="1:26" s="18" customFormat="1" x14ac:dyDescent="0.2">
      <c r="A16" s="16"/>
      <c r="B16" s="16"/>
      <c r="C16" s="230"/>
      <c r="D16" s="230"/>
      <c r="E16" s="230"/>
      <c r="F16" s="230"/>
      <c r="G16" s="230"/>
      <c r="H16" s="22"/>
      <c r="I16" s="23" t="s">
        <v>43</v>
      </c>
      <c r="J16" s="24" t="s">
        <v>44</v>
      </c>
      <c r="K16" s="25"/>
      <c r="L16" s="26" t="s">
        <v>43</v>
      </c>
      <c r="M16" s="233"/>
      <c r="N16" s="234"/>
      <c r="O16" s="234"/>
      <c r="P16" s="234"/>
      <c r="Q16" s="234"/>
      <c r="R16" s="22"/>
      <c r="S16" s="23" t="s">
        <v>43</v>
      </c>
      <c r="T16" s="24" t="s">
        <v>44</v>
      </c>
      <c r="U16" s="25"/>
      <c r="V16" s="26" t="s">
        <v>43</v>
      </c>
      <c r="W16" s="16"/>
      <c r="X16" s="16"/>
      <c r="Y16" s="16"/>
      <c r="Z16" s="16"/>
    </row>
    <row r="17" spans="1:37" s="18" customFormat="1" x14ac:dyDescent="0.2">
      <c r="A17" s="16"/>
      <c r="B17" s="16"/>
      <c r="C17" s="230"/>
      <c r="D17" s="230"/>
      <c r="E17" s="230"/>
      <c r="F17" s="230"/>
      <c r="G17" s="230"/>
      <c r="H17" s="27"/>
      <c r="I17" s="28" t="s">
        <v>43</v>
      </c>
      <c r="J17" s="29" t="s">
        <v>44</v>
      </c>
      <c r="K17" s="30"/>
      <c r="L17" s="31" t="s">
        <v>43</v>
      </c>
      <c r="M17" s="231"/>
      <c r="N17" s="232"/>
      <c r="O17" s="232"/>
      <c r="P17" s="232"/>
      <c r="Q17" s="232"/>
      <c r="R17" s="27"/>
      <c r="S17" s="28" t="s">
        <v>43</v>
      </c>
      <c r="T17" s="29" t="s">
        <v>44</v>
      </c>
      <c r="U17" s="30"/>
      <c r="V17" s="31" t="s">
        <v>43</v>
      </c>
      <c r="W17" s="16"/>
      <c r="X17" s="16"/>
      <c r="Y17" s="16"/>
      <c r="Z17" s="16"/>
    </row>
    <row r="18" spans="1:37" s="18" customFormat="1" x14ac:dyDescent="0.2">
      <c r="A18" s="16"/>
      <c r="B18" s="16"/>
      <c r="C18" s="230"/>
      <c r="D18" s="230"/>
      <c r="E18" s="230"/>
      <c r="F18" s="230"/>
      <c r="G18" s="230"/>
      <c r="H18" s="27"/>
      <c r="I18" s="28" t="s">
        <v>43</v>
      </c>
      <c r="J18" s="29" t="s">
        <v>44</v>
      </c>
      <c r="K18" s="30"/>
      <c r="L18" s="31" t="s">
        <v>43</v>
      </c>
      <c r="M18" s="231"/>
      <c r="N18" s="232"/>
      <c r="O18" s="232"/>
      <c r="P18" s="232"/>
      <c r="Q18" s="232"/>
      <c r="R18" s="27"/>
      <c r="S18" s="28" t="s">
        <v>43</v>
      </c>
      <c r="T18" s="29" t="s">
        <v>44</v>
      </c>
      <c r="U18" s="30"/>
      <c r="V18" s="31" t="s">
        <v>43</v>
      </c>
      <c r="W18" s="16"/>
      <c r="X18" s="16"/>
      <c r="Y18" s="16"/>
      <c r="Z18" s="16"/>
    </row>
    <row r="19" spans="1:37" s="18" customFormat="1" x14ac:dyDescent="0.2">
      <c r="A19" s="16"/>
      <c r="B19" s="16"/>
      <c r="C19" s="230"/>
      <c r="D19" s="230"/>
      <c r="E19" s="230"/>
      <c r="F19" s="230"/>
      <c r="G19" s="230"/>
      <c r="H19" s="27"/>
      <c r="I19" s="28" t="s">
        <v>43</v>
      </c>
      <c r="J19" s="29" t="s">
        <v>44</v>
      </c>
      <c r="K19" s="30"/>
      <c r="L19" s="31" t="s">
        <v>43</v>
      </c>
      <c r="M19" s="231"/>
      <c r="N19" s="232"/>
      <c r="O19" s="232"/>
      <c r="P19" s="232"/>
      <c r="Q19" s="232"/>
      <c r="R19" s="27"/>
      <c r="S19" s="28" t="s">
        <v>43</v>
      </c>
      <c r="T19" s="29" t="s">
        <v>44</v>
      </c>
      <c r="U19" s="30"/>
      <c r="V19" s="31" t="s">
        <v>43</v>
      </c>
      <c r="W19" s="16"/>
      <c r="X19" s="16"/>
      <c r="Y19" s="16"/>
      <c r="Z19" s="16"/>
    </row>
    <row r="20" spans="1:37" s="18" customFormat="1" x14ac:dyDescent="0.2">
      <c r="A20" s="16"/>
      <c r="B20" s="16"/>
      <c r="C20" s="20" t="s">
        <v>45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37" s="18" customFormat="1" x14ac:dyDescent="0.2">
      <c r="A21" s="16"/>
      <c r="B21" s="16"/>
      <c r="C21" s="20" t="s">
        <v>46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7" s="18" customFormat="1" ht="8.6999999999999993" customHeight="1" x14ac:dyDescent="0.2">
      <c r="A22" s="16"/>
      <c r="B22" s="16"/>
      <c r="C22" s="2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7" ht="17.399999999999999" x14ac:dyDescent="0.2">
      <c r="B23" s="32" t="s">
        <v>47</v>
      </c>
      <c r="C23" s="3"/>
      <c r="D23" s="3"/>
      <c r="E23" s="3"/>
      <c r="F23" s="3"/>
      <c r="G23" s="4"/>
      <c r="H23" s="4"/>
      <c r="I23" s="4"/>
      <c r="J23" s="4"/>
      <c r="M23" s="3"/>
      <c r="N23" s="3"/>
      <c r="O23" s="3"/>
      <c r="P23" s="3"/>
      <c r="Q23" s="3"/>
    </row>
    <row r="24" spans="1:37" ht="30.75" customHeight="1" x14ac:dyDescent="0.2">
      <c r="B24" s="193" t="s">
        <v>42</v>
      </c>
      <c r="C24" s="194"/>
      <c r="D24" s="197"/>
      <c r="E24" s="200" t="s">
        <v>16</v>
      </c>
      <c r="F24" s="201"/>
      <c r="G24" s="200" t="s">
        <v>15</v>
      </c>
      <c r="H24" s="201"/>
      <c r="I24" s="200" t="s">
        <v>14</v>
      </c>
      <c r="J24" s="201"/>
      <c r="K24" s="200" t="s">
        <v>13</v>
      </c>
      <c r="L24" s="201"/>
      <c r="M24" s="200" t="s">
        <v>12</v>
      </c>
      <c r="N24" s="201"/>
      <c r="O24" s="193" t="s">
        <v>11</v>
      </c>
      <c r="P24" s="194"/>
      <c r="Q24" s="194"/>
      <c r="R24" s="197"/>
      <c r="S24" s="193" t="s">
        <v>48</v>
      </c>
      <c r="T24" s="194"/>
      <c r="U24" s="197"/>
      <c r="V24" s="193" t="s">
        <v>49</v>
      </c>
      <c r="W24" s="194"/>
      <c r="X24" s="197"/>
      <c r="Y24" s="193" t="s">
        <v>50</v>
      </c>
      <c r="Z24" s="194"/>
      <c r="AA24" s="197"/>
      <c r="AB24" s="193" t="s">
        <v>51</v>
      </c>
      <c r="AC24" s="194"/>
      <c r="AD24" s="197"/>
      <c r="AE24" s="193" t="s">
        <v>52</v>
      </c>
      <c r="AF24" s="194"/>
      <c r="AG24" s="197"/>
      <c r="AH24" s="193" t="s">
        <v>1</v>
      </c>
      <c r="AI24" s="194"/>
      <c r="AJ24" s="194"/>
      <c r="AK24" s="197"/>
    </row>
    <row r="25" spans="1:37" ht="30" customHeight="1" x14ac:dyDescent="0.2">
      <c r="B25" s="195"/>
      <c r="C25" s="196"/>
      <c r="D25" s="198"/>
      <c r="E25" s="202"/>
      <c r="F25" s="203"/>
      <c r="G25" s="202"/>
      <c r="H25" s="203"/>
      <c r="I25" s="202"/>
      <c r="J25" s="203"/>
      <c r="K25" s="202"/>
      <c r="L25" s="203"/>
      <c r="M25" s="202"/>
      <c r="N25" s="203"/>
      <c r="O25" s="195"/>
      <c r="P25" s="196"/>
      <c r="Q25" s="196"/>
      <c r="R25" s="198"/>
      <c r="S25" s="195"/>
      <c r="T25" s="196"/>
      <c r="U25" s="198"/>
      <c r="V25" s="195"/>
      <c r="W25" s="196"/>
      <c r="X25" s="198"/>
      <c r="Y25" s="195"/>
      <c r="Z25" s="196"/>
      <c r="AA25" s="198"/>
      <c r="AB25" s="195"/>
      <c r="AC25" s="196"/>
      <c r="AD25" s="198"/>
      <c r="AE25" s="195"/>
      <c r="AF25" s="196"/>
      <c r="AG25" s="198"/>
      <c r="AH25" s="195"/>
      <c r="AI25" s="196"/>
      <c r="AJ25" s="196"/>
      <c r="AK25" s="198"/>
    </row>
    <row r="26" spans="1:37" s="1" customFormat="1" ht="13.2" customHeight="1" x14ac:dyDescent="0.2">
      <c r="B26" s="224" t="s">
        <v>10</v>
      </c>
      <c r="C26" s="225"/>
      <c r="D26" s="226"/>
      <c r="E26" s="213">
        <f>'[1]加算措置（みどり加算）'!E29</f>
        <v>0</v>
      </c>
      <c r="F26" s="214"/>
      <c r="G26" s="213">
        <f>'[1]加算措置（みどり加算）'!G29</f>
        <v>0</v>
      </c>
      <c r="H26" s="214"/>
      <c r="I26" s="213">
        <f>'[1]加算措置（みどり加算）'!I29</f>
        <v>0</v>
      </c>
      <c r="J26" s="214"/>
      <c r="K26" s="213">
        <f>'[1]加算措置（みどり加算）'!K29</f>
        <v>0</v>
      </c>
      <c r="L26" s="214"/>
      <c r="M26" s="213">
        <f>'[1]加算措置（みどり加算）'!M29</f>
        <v>0</v>
      </c>
      <c r="N26" s="214"/>
      <c r="O26" s="217">
        <v>600</v>
      </c>
      <c r="P26" s="218"/>
      <c r="Q26" s="187" t="s">
        <v>4</v>
      </c>
      <c r="R26" s="188"/>
      <c r="S26" s="166">
        <f>E26*O26/10</f>
        <v>0</v>
      </c>
      <c r="T26" s="167"/>
      <c r="U26" s="168"/>
      <c r="V26" s="166">
        <f>G26*O26/10</f>
        <v>0</v>
      </c>
      <c r="W26" s="167"/>
      <c r="X26" s="168"/>
      <c r="Y26" s="166">
        <f>I26*O26/10</f>
        <v>0</v>
      </c>
      <c r="Z26" s="167"/>
      <c r="AA26" s="168"/>
      <c r="AB26" s="166">
        <f>K26*O26/10</f>
        <v>0</v>
      </c>
      <c r="AC26" s="167"/>
      <c r="AD26" s="168"/>
      <c r="AE26" s="166">
        <f>M26*O26/10</f>
        <v>0</v>
      </c>
      <c r="AF26" s="167"/>
      <c r="AG26" s="168"/>
      <c r="AH26" s="205"/>
      <c r="AI26" s="206"/>
      <c r="AJ26" s="206"/>
      <c r="AK26" s="207"/>
    </row>
    <row r="27" spans="1:37" s="1" customFormat="1" ht="19.5" customHeight="1" x14ac:dyDescent="0.2">
      <c r="B27" s="227"/>
      <c r="C27" s="228"/>
      <c r="D27" s="229"/>
      <c r="E27" s="215"/>
      <c r="F27" s="216"/>
      <c r="G27" s="215"/>
      <c r="H27" s="216"/>
      <c r="I27" s="215"/>
      <c r="J27" s="216"/>
      <c r="K27" s="215"/>
      <c r="L27" s="216"/>
      <c r="M27" s="215"/>
      <c r="N27" s="216"/>
      <c r="O27" s="219"/>
      <c r="P27" s="220"/>
      <c r="Q27" s="189"/>
      <c r="R27" s="190"/>
      <c r="S27" s="169"/>
      <c r="T27" s="170"/>
      <c r="U27" s="171"/>
      <c r="V27" s="169"/>
      <c r="W27" s="170"/>
      <c r="X27" s="171"/>
      <c r="Y27" s="169"/>
      <c r="Z27" s="170"/>
      <c r="AA27" s="171"/>
      <c r="AB27" s="169"/>
      <c r="AC27" s="170"/>
      <c r="AD27" s="171"/>
      <c r="AE27" s="169"/>
      <c r="AF27" s="170"/>
      <c r="AG27" s="171"/>
      <c r="AH27" s="221"/>
      <c r="AI27" s="222"/>
      <c r="AJ27" s="222"/>
      <c r="AK27" s="223"/>
    </row>
    <row r="28" spans="1:37" s="1" customFormat="1" ht="13.2" customHeight="1" x14ac:dyDescent="0.2">
      <c r="B28" s="191" t="s">
        <v>9</v>
      </c>
      <c r="C28" s="191"/>
      <c r="D28" s="191"/>
      <c r="E28" s="213">
        <f>'[1]加算措置（みどり加算）'!E31</f>
        <v>0</v>
      </c>
      <c r="F28" s="214"/>
      <c r="G28" s="213">
        <f>'[1]加算措置（みどり加算）'!G31</f>
        <v>0</v>
      </c>
      <c r="H28" s="214"/>
      <c r="I28" s="213">
        <f>'[1]加算措置（みどり加算）'!I31</f>
        <v>0</v>
      </c>
      <c r="J28" s="214"/>
      <c r="K28" s="213">
        <f>'[1]加算措置（みどり加算）'!K31</f>
        <v>0</v>
      </c>
      <c r="L28" s="214"/>
      <c r="M28" s="213">
        <f>'[1]加算措置（みどり加算）'!M31</f>
        <v>0</v>
      </c>
      <c r="N28" s="214"/>
      <c r="O28" s="217">
        <v>3000</v>
      </c>
      <c r="P28" s="218"/>
      <c r="Q28" s="187" t="s">
        <v>4</v>
      </c>
      <c r="R28" s="188"/>
      <c r="S28" s="166">
        <f>E28*O28/10</f>
        <v>0</v>
      </c>
      <c r="T28" s="167"/>
      <c r="U28" s="168"/>
      <c r="V28" s="166">
        <f>G28*O28/10</f>
        <v>0</v>
      </c>
      <c r="W28" s="167"/>
      <c r="X28" s="168"/>
      <c r="Y28" s="166">
        <f>I28*O28/10</f>
        <v>0</v>
      </c>
      <c r="Z28" s="167"/>
      <c r="AA28" s="168"/>
      <c r="AB28" s="166">
        <f>K28*O28/10</f>
        <v>0</v>
      </c>
      <c r="AC28" s="167"/>
      <c r="AD28" s="168"/>
      <c r="AE28" s="166">
        <f>M28*O28/10</f>
        <v>0</v>
      </c>
      <c r="AF28" s="167"/>
      <c r="AG28" s="168"/>
      <c r="AH28" s="205"/>
      <c r="AI28" s="206"/>
      <c r="AJ28" s="206"/>
      <c r="AK28" s="207"/>
    </row>
    <row r="29" spans="1:37" s="1" customFormat="1" ht="19.5" customHeight="1" x14ac:dyDescent="0.2">
      <c r="B29" s="191"/>
      <c r="C29" s="191"/>
      <c r="D29" s="191"/>
      <c r="E29" s="215"/>
      <c r="F29" s="216"/>
      <c r="G29" s="215"/>
      <c r="H29" s="216"/>
      <c r="I29" s="215"/>
      <c r="J29" s="216"/>
      <c r="K29" s="215"/>
      <c r="L29" s="216"/>
      <c r="M29" s="215"/>
      <c r="N29" s="216"/>
      <c r="O29" s="219"/>
      <c r="P29" s="220"/>
      <c r="Q29" s="189"/>
      <c r="R29" s="190"/>
      <c r="S29" s="169"/>
      <c r="T29" s="170"/>
      <c r="U29" s="171"/>
      <c r="V29" s="169"/>
      <c r="W29" s="170"/>
      <c r="X29" s="171"/>
      <c r="Y29" s="169"/>
      <c r="Z29" s="170"/>
      <c r="AA29" s="171"/>
      <c r="AB29" s="169"/>
      <c r="AC29" s="170"/>
      <c r="AD29" s="171"/>
      <c r="AE29" s="169"/>
      <c r="AF29" s="170"/>
      <c r="AG29" s="171"/>
      <c r="AH29" s="221"/>
      <c r="AI29" s="222"/>
      <c r="AJ29" s="222"/>
      <c r="AK29" s="223"/>
    </row>
    <row r="30" spans="1:37" s="1" customFormat="1" ht="13.2" customHeight="1" x14ac:dyDescent="0.2">
      <c r="B30" s="191" t="s">
        <v>8</v>
      </c>
      <c r="C30" s="191"/>
      <c r="D30" s="191"/>
      <c r="E30" s="213">
        <f>'[1]加算措置（みどり加算）'!E33</f>
        <v>0</v>
      </c>
      <c r="F30" s="214"/>
      <c r="G30" s="213">
        <f>'[1]加算措置（みどり加算）'!G33</f>
        <v>0</v>
      </c>
      <c r="H30" s="214"/>
      <c r="I30" s="213">
        <f>'[1]加算措置（みどり加算）'!I33</f>
        <v>0</v>
      </c>
      <c r="J30" s="214"/>
      <c r="K30" s="213">
        <f>'[1]加算措置（みどり加算）'!K33</f>
        <v>0</v>
      </c>
      <c r="L30" s="214"/>
      <c r="M30" s="213">
        <f>'[1]加算措置（みどり加算）'!M33</f>
        <v>0</v>
      </c>
      <c r="N30" s="214"/>
      <c r="O30" s="217">
        <v>6000</v>
      </c>
      <c r="P30" s="218"/>
      <c r="Q30" s="187" t="s">
        <v>4</v>
      </c>
      <c r="R30" s="188"/>
      <c r="S30" s="166">
        <f>E30*O30/10</f>
        <v>0</v>
      </c>
      <c r="T30" s="167"/>
      <c r="U30" s="168"/>
      <c r="V30" s="166">
        <f>G30*O30/10</f>
        <v>0</v>
      </c>
      <c r="W30" s="167"/>
      <c r="X30" s="168"/>
      <c r="Y30" s="166">
        <f>I30*O30/10</f>
        <v>0</v>
      </c>
      <c r="Z30" s="167"/>
      <c r="AA30" s="168"/>
      <c r="AB30" s="166">
        <f>K30*O30/10</f>
        <v>0</v>
      </c>
      <c r="AC30" s="167"/>
      <c r="AD30" s="168"/>
      <c r="AE30" s="166">
        <f>M30*O30/10</f>
        <v>0</v>
      </c>
      <c r="AF30" s="167"/>
      <c r="AG30" s="168"/>
      <c r="AH30" s="205"/>
      <c r="AI30" s="206"/>
      <c r="AJ30" s="206"/>
      <c r="AK30" s="207"/>
    </row>
    <row r="31" spans="1:37" s="1" customFormat="1" ht="19.5" customHeight="1" x14ac:dyDescent="0.2">
      <c r="B31" s="192"/>
      <c r="C31" s="192"/>
      <c r="D31" s="192"/>
      <c r="E31" s="215"/>
      <c r="F31" s="216"/>
      <c r="G31" s="215"/>
      <c r="H31" s="216"/>
      <c r="I31" s="215"/>
      <c r="J31" s="216"/>
      <c r="K31" s="215"/>
      <c r="L31" s="216"/>
      <c r="M31" s="215"/>
      <c r="N31" s="216"/>
      <c r="O31" s="219"/>
      <c r="P31" s="220"/>
      <c r="Q31" s="189"/>
      <c r="R31" s="190"/>
      <c r="S31" s="169"/>
      <c r="T31" s="170"/>
      <c r="U31" s="171"/>
      <c r="V31" s="169"/>
      <c r="W31" s="170"/>
      <c r="X31" s="171"/>
      <c r="Y31" s="169"/>
      <c r="Z31" s="170"/>
      <c r="AA31" s="171"/>
      <c r="AB31" s="169"/>
      <c r="AC31" s="170"/>
      <c r="AD31" s="171"/>
      <c r="AE31" s="169"/>
      <c r="AF31" s="170"/>
      <c r="AG31" s="171"/>
      <c r="AH31" s="208"/>
      <c r="AI31" s="209"/>
      <c r="AJ31" s="209"/>
      <c r="AK31" s="210"/>
    </row>
    <row r="32" spans="1:37" s="1" customFormat="1" ht="13.2" customHeight="1" x14ac:dyDescent="0.2">
      <c r="B32" s="191" t="s">
        <v>7</v>
      </c>
      <c r="C32" s="191"/>
      <c r="D32" s="191"/>
      <c r="E32" s="213">
        <f>'[1]加算措置（みどり加算）'!E35</f>
        <v>0</v>
      </c>
      <c r="F32" s="214"/>
      <c r="G32" s="213">
        <f>'[1]加算措置（みどり加算）'!G35</f>
        <v>0</v>
      </c>
      <c r="H32" s="214"/>
      <c r="I32" s="213">
        <f>'[1]加算措置（みどり加算）'!I35</f>
        <v>0</v>
      </c>
      <c r="J32" s="214"/>
      <c r="K32" s="213">
        <f>'[1]加算措置（みどり加算）'!K35</f>
        <v>0</v>
      </c>
      <c r="L32" s="214"/>
      <c r="M32" s="213">
        <f>'[1]加算措置（みどり加算）'!M35</f>
        <v>0</v>
      </c>
      <c r="N32" s="214"/>
      <c r="O32" s="217">
        <v>2250</v>
      </c>
      <c r="P32" s="218"/>
      <c r="Q32" s="187" t="s">
        <v>4</v>
      </c>
      <c r="R32" s="188"/>
      <c r="S32" s="166">
        <f>E32*O32/10</f>
        <v>0</v>
      </c>
      <c r="T32" s="167"/>
      <c r="U32" s="168"/>
      <c r="V32" s="166">
        <f>G32*O32/10</f>
        <v>0</v>
      </c>
      <c r="W32" s="167"/>
      <c r="X32" s="168"/>
      <c r="Y32" s="166">
        <f>I32*O32/10</f>
        <v>0</v>
      </c>
      <c r="Z32" s="167"/>
      <c r="AA32" s="168"/>
      <c r="AB32" s="166">
        <f>K32*O32/10</f>
        <v>0</v>
      </c>
      <c r="AC32" s="167"/>
      <c r="AD32" s="168"/>
      <c r="AE32" s="166">
        <f>M32*O32/10</f>
        <v>0</v>
      </c>
      <c r="AF32" s="167"/>
      <c r="AG32" s="168"/>
      <c r="AH32" s="205"/>
      <c r="AI32" s="206"/>
      <c r="AJ32" s="206"/>
      <c r="AK32" s="207"/>
    </row>
    <row r="33" spans="2:39" s="1" customFormat="1" ht="19.5" customHeight="1" x14ac:dyDescent="0.2">
      <c r="B33" s="191"/>
      <c r="C33" s="191"/>
      <c r="D33" s="191"/>
      <c r="E33" s="215"/>
      <c r="F33" s="216"/>
      <c r="G33" s="215"/>
      <c r="H33" s="216"/>
      <c r="I33" s="215"/>
      <c r="J33" s="216"/>
      <c r="K33" s="215"/>
      <c r="L33" s="216"/>
      <c r="M33" s="215"/>
      <c r="N33" s="216"/>
      <c r="O33" s="219"/>
      <c r="P33" s="220"/>
      <c r="Q33" s="189"/>
      <c r="R33" s="190"/>
      <c r="S33" s="169"/>
      <c r="T33" s="170"/>
      <c r="U33" s="171"/>
      <c r="V33" s="169"/>
      <c r="W33" s="170"/>
      <c r="X33" s="171"/>
      <c r="Y33" s="169"/>
      <c r="Z33" s="170"/>
      <c r="AA33" s="171"/>
      <c r="AB33" s="169"/>
      <c r="AC33" s="170"/>
      <c r="AD33" s="171"/>
      <c r="AE33" s="169"/>
      <c r="AF33" s="170"/>
      <c r="AG33" s="171"/>
      <c r="AH33" s="208"/>
      <c r="AI33" s="209"/>
      <c r="AJ33" s="209"/>
      <c r="AK33" s="210"/>
    </row>
    <row r="34" spans="2:39" s="1" customFormat="1" ht="18" customHeight="1" x14ac:dyDescent="0.2">
      <c r="B34" s="191" t="s">
        <v>6</v>
      </c>
      <c r="C34" s="191"/>
      <c r="D34" s="191"/>
      <c r="E34" s="213">
        <f>'[1]加算措置（みどり加算）'!E37</f>
        <v>0</v>
      </c>
      <c r="F34" s="214"/>
      <c r="G34" s="213">
        <f>'[1]加算措置（みどり加算）'!G37</f>
        <v>0</v>
      </c>
      <c r="H34" s="214"/>
      <c r="I34" s="213">
        <f>'[1]加算措置（みどり加算）'!I37</f>
        <v>0</v>
      </c>
      <c r="J34" s="214"/>
      <c r="K34" s="213">
        <f>'[1]加算措置（みどり加算）'!K37</f>
        <v>0</v>
      </c>
      <c r="L34" s="214"/>
      <c r="M34" s="213">
        <f>'[1]加算措置（みどり加算）'!M37</f>
        <v>0</v>
      </c>
      <c r="N34" s="214"/>
      <c r="O34" s="217">
        <v>3000</v>
      </c>
      <c r="P34" s="218"/>
      <c r="Q34" s="187" t="s">
        <v>4</v>
      </c>
      <c r="R34" s="188"/>
      <c r="S34" s="166">
        <f>E34*O34/10</f>
        <v>0</v>
      </c>
      <c r="T34" s="167"/>
      <c r="U34" s="168"/>
      <c r="V34" s="166">
        <f>G34*O34/10</f>
        <v>0</v>
      </c>
      <c r="W34" s="167"/>
      <c r="X34" s="168"/>
      <c r="Y34" s="166">
        <f>I34*O34/10</f>
        <v>0</v>
      </c>
      <c r="Z34" s="167"/>
      <c r="AA34" s="168"/>
      <c r="AB34" s="166">
        <f>K34*O34/10</f>
        <v>0</v>
      </c>
      <c r="AC34" s="167"/>
      <c r="AD34" s="168"/>
      <c r="AE34" s="166">
        <f>M34*O34/10</f>
        <v>0</v>
      </c>
      <c r="AF34" s="167"/>
      <c r="AG34" s="168"/>
      <c r="AH34" s="205"/>
      <c r="AI34" s="206"/>
      <c r="AJ34" s="206"/>
      <c r="AK34" s="207"/>
    </row>
    <row r="35" spans="2:39" s="1" customFormat="1" ht="22.5" customHeight="1" x14ac:dyDescent="0.2">
      <c r="B35" s="191"/>
      <c r="C35" s="191"/>
      <c r="D35" s="191"/>
      <c r="E35" s="215"/>
      <c r="F35" s="216"/>
      <c r="G35" s="215"/>
      <c r="H35" s="216"/>
      <c r="I35" s="215"/>
      <c r="J35" s="216"/>
      <c r="K35" s="215"/>
      <c r="L35" s="216"/>
      <c r="M35" s="215"/>
      <c r="N35" s="216"/>
      <c r="O35" s="219"/>
      <c r="P35" s="220"/>
      <c r="Q35" s="189"/>
      <c r="R35" s="190"/>
      <c r="S35" s="169"/>
      <c r="T35" s="170"/>
      <c r="U35" s="171"/>
      <c r="V35" s="169"/>
      <c r="W35" s="170"/>
      <c r="X35" s="171"/>
      <c r="Y35" s="169"/>
      <c r="Z35" s="170"/>
      <c r="AA35" s="171"/>
      <c r="AB35" s="169"/>
      <c r="AC35" s="170"/>
      <c r="AD35" s="171"/>
      <c r="AE35" s="169"/>
      <c r="AF35" s="170"/>
      <c r="AG35" s="171"/>
      <c r="AH35" s="208"/>
      <c r="AI35" s="209"/>
      <c r="AJ35" s="209"/>
      <c r="AK35" s="210"/>
    </row>
    <row r="36" spans="2:39" s="1" customFormat="1" ht="18" customHeight="1" x14ac:dyDescent="0.2">
      <c r="B36" s="191" t="s">
        <v>5</v>
      </c>
      <c r="C36" s="191"/>
      <c r="D36" s="191"/>
      <c r="E36" s="213">
        <f>'[1]加算措置（みどり加算）'!E39</f>
        <v>0</v>
      </c>
      <c r="F36" s="214"/>
      <c r="G36" s="213">
        <f>'[1]加算措置（みどり加算）'!G39</f>
        <v>0</v>
      </c>
      <c r="H36" s="214"/>
      <c r="I36" s="213">
        <f>'[1]加算措置（みどり加算）'!I39</f>
        <v>0</v>
      </c>
      <c r="J36" s="214"/>
      <c r="K36" s="213">
        <f>'[1]加算措置（みどり加算）'!K39</f>
        <v>0</v>
      </c>
      <c r="L36" s="214"/>
      <c r="M36" s="213">
        <f>'[1]加算措置（みどり加算）'!M39</f>
        <v>0</v>
      </c>
      <c r="N36" s="214"/>
      <c r="O36" s="217">
        <v>2250</v>
      </c>
      <c r="P36" s="218"/>
      <c r="Q36" s="187" t="s">
        <v>4</v>
      </c>
      <c r="R36" s="188"/>
      <c r="S36" s="166">
        <f>E36*O36/10</f>
        <v>0</v>
      </c>
      <c r="T36" s="167"/>
      <c r="U36" s="168"/>
      <c r="V36" s="166">
        <f>G36*O36/10</f>
        <v>0</v>
      </c>
      <c r="W36" s="167"/>
      <c r="X36" s="168"/>
      <c r="Y36" s="166">
        <f>I36*O36/10</f>
        <v>0</v>
      </c>
      <c r="Z36" s="167"/>
      <c r="AA36" s="168"/>
      <c r="AB36" s="166">
        <f>K36*O36/10</f>
        <v>0</v>
      </c>
      <c r="AC36" s="167"/>
      <c r="AD36" s="168"/>
      <c r="AE36" s="166">
        <f>M36*O36/10</f>
        <v>0</v>
      </c>
      <c r="AF36" s="167"/>
      <c r="AG36" s="168"/>
      <c r="AH36" s="205"/>
      <c r="AI36" s="206"/>
      <c r="AJ36" s="206"/>
      <c r="AK36" s="207"/>
    </row>
    <row r="37" spans="2:39" s="1" customFormat="1" ht="22.5" customHeight="1" thickBot="1" x14ac:dyDescent="0.25">
      <c r="B37" s="191"/>
      <c r="C37" s="191"/>
      <c r="D37" s="191"/>
      <c r="E37" s="215"/>
      <c r="F37" s="216"/>
      <c r="G37" s="215"/>
      <c r="H37" s="216"/>
      <c r="I37" s="215"/>
      <c r="J37" s="216"/>
      <c r="K37" s="215"/>
      <c r="L37" s="216"/>
      <c r="M37" s="215"/>
      <c r="N37" s="216"/>
      <c r="O37" s="219"/>
      <c r="P37" s="220"/>
      <c r="Q37" s="189"/>
      <c r="R37" s="190"/>
      <c r="S37" s="169"/>
      <c r="T37" s="170"/>
      <c r="U37" s="171"/>
      <c r="V37" s="169"/>
      <c r="W37" s="170"/>
      <c r="X37" s="171"/>
      <c r="Y37" s="169"/>
      <c r="Z37" s="170"/>
      <c r="AA37" s="171"/>
      <c r="AB37" s="169"/>
      <c r="AC37" s="170"/>
      <c r="AD37" s="171"/>
      <c r="AE37" s="169"/>
      <c r="AF37" s="170"/>
      <c r="AG37" s="171"/>
      <c r="AH37" s="208"/>
      <c r="AI37" s="209"/>
      <c r="AJ37" s="209"/>
      <c r="AK37" s="210"/>
    </row>
    <row r="38" spans="2:39" s="1" customFormat="1" ht="19.5" customHeight="1" thickTop="1" x14ac:dyDescent="0.5">
      <c r="B38" s="172" t="s">
        <v>2</v>
      </c>
      <c r="C38" s="173"/>
      <c r="D38" s="174"/>
      <c r="E38" s="211">
        <f>SUM(E26:F37)</f>
        <v>0</v>
      </c>
      <c r="F38" s="212"/>
      <c r="G38" s="211">
        <f>SUM(G26:H37)</f>
        <v>0</v>
      </c>
      <c r="H38" s="212"/>
      <c r="I38" s="211">
        <f>SUM(I26:J37)</f>
        <v>0</v>
      </c>
      <c r="J38" s="212"/>
      <c r="K38" s="211">
        <f>SUM(K26:L37)</f>
        <v>0</v>
      </c>
      <c r="L38" s="212"/>
      <c r="M38" s="211">
        <f>SUM(M26:N37)</f>
        <v>0</v>
      </c>
      <c r="N38" s="212"/>
      <c r="O38" s="177"/>
      <c r="P38" s="178"/>
      <c r="Q38" s="178"/>
      <c r="R38" s="33"/>
      <c r="S38" s="161">
        <f>SUM(S26:U37)</f>
        <v>0</v>
      </c>
      <c r="T38" s="162"/>
      <c r="U38" s="162"/>
      <c r="V38" s="161">
        <f>SUM(V26:X37)</f>
        <v>0</v>
      </c>
      <c r="W38" s="162"/>
      <c r="X38" s="162"/>
      <c r="Y38" s="161">
        <f>SUM(Y26:AA37)</f>
        <v>0</v>
      </c>
      <c r="Z38" s="162"/>
      <c r="AA38" s="162"/>
      <c r="AB38" s="161">
        <f>SUM(AB26:AD37)</f>
        <v>0</v>
      </c>
      <c r="AC38" s="162"/>
      <c r="AD38" s="162"/>
      <c r="AE38" s="161">
        <f>SUM(AE26:AG37)</f>
        <v>0</v>
      </c>
      <c r="AF38" s="162"/>
      <c r="AG38" s="162"/>
      <c r="AH38" s="163"/>
      <c r="AI38" s="164"/>
      <c r="AJ38" s="164"/>
      <c r="AK38" s="165"/>
    </row>
    <row r="39" spans="2:39" ht="13.2" customHeight="1" x14ac:dyDescent="0.45">
      <c r="B39" s="34"/>
      <c r="C39" s="34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36"/>
      <c r="Q39" s="36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 s="39"/>
      <c r="AJ39" s="39"/>
      <c r="AK39" s="39"/>
    </row>
    <row r="40" spans="2:39" ht="19.5" customHeight="1" x14ac:dyDescent="0.2">
      <c r="B40" s="40" t="s">
        <v>53</v>
      </c>
      <c r="C40" s="41"/>
      <c r="D40" s="41"/>
      <c r="E40" s="41"/>
      <c r="F40" s="41"/>
      <c r="G40" s="42"/>
      <c r="H40" s="42"/>
      <c r="I40" s="42"/>
      <c r="J40" s="42"/>
      <c r="K40" s="43"/>
      <c r="L40" s="43"/>
      <c r="M40" s="41"/>
      <c r="N40" s="41"/>
      <c r="O40" s="41"/>
      <c r="P40" s="41"/>
      <c r="Q40" s="41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</row>
    <row r="41" spans="2:39" ht="19.5" customHeight="1" x14ac:dyDescent="0.2">
      <c r="B41" s="204" t="s">
        <v>54</v>
      </c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spans="2:39" ht="30" customHeight="1" x14ac:dyDescent="0.2">
      <c r="B42" s="193" t="s">
        <v>42</v>
      </c>
      <c r="C42" s="194"/>
      <c r="D42" s="197"/>
      <c r="E42" s="200" t="s">
        <v>17</v>
      </c>
      <c r="F42" s="201"/>
      <c r="G42" s="200" t="s">
        <v>18</v>
      </c>
      <c r="H42" s="201"/>
      <c r="I42" s="200" t="s">
        <v>19</v>
      </c>
      <c r="J42" s="201"/>
      <c r="K42" s="200" t="s">
        <v>20</v>
      </c>
      <c r="L42" s="201"/>
      <c r="M42" s="200" t="s">
        <v>21</v>
      </c>
      <c r="N42" s="201"/>
      <c r="O42" s="193" t="s">
        <v>11</v>
      </c>
      <c r="P42" s="194"/>
      <c r="Q42" s="194"/>
      <c r="R42" s="197"/>
      <c r="S42" s="193" t="s">
        <v>55</v>
      </c>
      <c r="T42" s="194"/>
      <c r="U42" s="194"/>
      <c r="V42" s="193" t="s">
        <v>56</v>
      </c>
      <c r="W42" s="194"/>
      <c r="X42" s="194"/>
      <c r="Y42" s="193" t="s">
        <v>57</v>
      </c>
      <c r="Z42" s="194"/>
      <c r="AA42" s="194"/>
      <c r="AB42" s="193" t="s">
        <v>58</v>
      </c>
      <c r="AC42" s="194"/>
      <c r="AD42" s="194"/>
      <c r="AE42" s="193" t="s">
        <v>59</v>
      </c>
      <c r="AF42" s="194"/>
      <c r="AG42" s="194"/>
      <c r="AH42" s="193" t="s">
        <v>1</v>
      </c>
      <c r="AI42" s="194"/>
      <c r="AJ42" s="194"/>
      <c r="AK42" s="197"/>
      <c r="AM42" s="280" t="s">
        <v>305</v>
      </c>
    </row>
    <row r="43" spans="2:39" ht="30" customHeight="1" x14ac:dyDescent="0.2">
      <c r="B43" s="195"/>
      <c r="C43" s="196"/>
      <c r="D43" s="198"/>
      <c r="E43" s="202"/>
      <c r="F43" s="203"/>
      <c r="G43" s="202"/>
      <c r="H43" s="203"/>
      <c r="I43" s="202"/>
      <c r="J43" s="203"/>
      <c r="K43" s="202"/>
      <c r="L43" s="203"/>
      <c r="M43" s="202"/>
      <c r="N43" s="203"/>
      <c r="O43" s="195"/>
      <c r="P43" s="196"/>
      <c r="Q43" s="196"/>
      <c r="R43" s="198"/>
      <c r="S43" s="195"/>
      <c r="T43" s="196"/>
      <c r="U43" s="196"/>
      <c r="V43" s="195"/>
      <c r="W43" s="196"/>
      <c r="X43" s="196"/>
      <c r="Y43" s="195"/>
      <c r="Z43" s="196"/>
      <c r="AA43" s="196"/>
      <c r="AB43" s="195"/>
      <c r="AC43" s="196"/>
      <c r="AD43" s="196"/>
      <c r="AE43" s="195"/>
      <c r="AF43" s="196"/>
      <c r="AG43" s="196"/>
      <c r="AH43" s="195"/>
      <c r="AI43" s="196"/>
      <c r="AJ43" s="196"/>
      <c r="AK43" s="198"/>
      <c r="AM43" s="199"/>
    </row>
    <row r="44" spans="2:39" s="1" customFormat="1" ht="13.2" customHeight="1" x14ac:dyDescent="0.2">
      <c r="B44" s="191" t="s">
        <v>10</v>
      </c>
      <c r="C44" s="191"/>
      <c r="D44" s="191"/>
      <c r="E44" s="179">
        <v>0</v>
      </c>
      <c r="F44" s="180"/>
      <c r="G44" s="179">
        <v>0</v>
      </c>
      <c r="H44" s="180"/>
      <c r="I44" s="179">
        <v>0</v>
      </c>
      <c r="J44" s="180"/>
      <c r="K44" s="179">
        <v>0</v>
      </c>
      <c r="L44" s="180"/>
      <c r="M44" s="179">
        <v>0</v>
      </c>
      <c r="N44" s="180"/>
      <c r="O44" s="183">
        <v>600</v>
      </c>
      <c r="P44" s="184"/>
      <c r="Q44" s="187" t="s">
        <v>4</v>
      </c>
      <c r="R44" s="188"/>
      <c r="S44" s="166">
        <f>E44*O44/10</f>
        <v>0</v>
      </c>
      <c r="T44" s="167"/>
      <c r="U44" s="168"/>
      <c r="V44" s="166">
        <f>G44*O44/10</f>
        <v>0</v>
      </c>
      <c r="W44" s="167"/>
      <c r="X44" s="168"/>
      <c r="Y44" s="166">
        <f>I44*O44/10</f>
        <v>0</v>
      </c>
      <c r="Z44" s="167"/>
      <c r="AA44" s="168"/>
      <c r="AB44" s="166">
        <f>K44*O44/10</f>
        <v>0</v>
      </c>
      <c r="AC44" s="167"/>
      <c r="AD44" s="168"/>
      <c r="AE44" s="166">
        <f>M44*O44/10</f>
        <v>0</v>
      </c>
      <c r="AF44" s="167"/>
      <c r="AG44" s="168"/>
      <c r="AH44" s="281"/>
      <c r="AI44" s="282"/>
      <c r="AJ44" s="282"/>
      <c r="AK44" s="283"/>
      <c r="AM44" s="284">
        <f>IF(M44&gt;0,M44,IF(K44&gt;0,K44,IF(I44&gt;0,I44,IF(G44&gt;0,G44,IF(E44&gt;0,E44,0)))))</f>
        <v>0</v>
      </c>
    </row>
    <row r="45" spans="2:39" s="1" customFormat="1" ht="19.5" customHeight="1" x14ac:dyDescent="0.2">
      <c r="B45" s="191"/>
      <c r="C45" s="191"/>
      <c r="D45" s="191"/>
      <c r="E45" s="181"/>
      <c r="F45" s="182"/>
      <c r="G45" s="181"/>
      <c r="H45" s="182"/>
      <c r="I45" s="181"/>
      <c r="J45" s="182"/>
      <c r="K45" s="181"/>
      <c r="L45" s="182"/>
      <c r="M45" s="181"/>
      <c r="N45" s="182"/>
      <c r="O45" s="185"/>
      <c r="P45" s="186"/>
      <c r="Q45" s="189"/>
      <c r="R45" s="190"/>
      <c r="S45" s="169"/>
      <c r="T45" s="170"/>
      <c r="U45" s="171"/>
      <c r="V45" s="169"/>
      <c r="W45" s="170"/>
      <c r="X45" s="171"/>
      <c r="Y45" s="169"/>
      <c r="Z45" s="170"/>
      <c r="AA45" s="171"/>
      <c r="AB45" s="169"/>
      <c r="AC45" s="170"/>
      <c r="AD45" s="171"/>
      <c r="AE45" s="169"/>
      <c r="AF45" s="170"/>
      <c r="AG45" s="171"/>
      <c r="AH45" s="285"/>
      <c r="AI45" s="286"/>
      <c r="AJ45" s="286"/>
      <c r="AK45" s="287"/>
      <c r="AM45" s="284"/>
    </row>
    <row r="46" spans="2:39" s="1" customFormat="1" ht="13.2" customHeight="1" x14ac:dyDescent="0.2">
      <c r="B46" s="191" t="s">
        <v>9</v>
      </c>
      <c r="C46" s="191"/>
      <c r="D46" s="191"/>
      <c r="E46" s="179">
        <v>0</v>
      </c>
      <c r="F46" s="180"/>
      <c r="G46" s="179">
        <v>0</v>
      </c>
      <c r="H46" s="180"/>
      <c r="I46" s="179">
        <v>0</v>
      </c>
      <c r="J46" s="180"/>
      <c r="K46" s="179">
        <v>0</v>
      </c>
      <c r="L46" s="180"/>
      <c r="M46" s="179">
        <v>0</v>
      </c>
      <c r="N46" s="180"/>
      <c r="O46" s="183">
        <v>3000</v>
      </c>
      <c r="P46" s="184"/>
      <c r="Q46" s="187" t="s">
        <v>4</v>
      </c>
      <c r="R46" s="188"/>
      <c r="S46" s="166">
        <f>E46*O46/10</f>
        <v>0</v>
      </c>
      <c r="T46" s="167"/>
      <c r="U46" s="168"/>
      <c r="V46" s="166">
        <f>G46*O46/10</f>
        <v>0</v>
      </c>
      <c r="W46" s="167"/>
      <c r="X46" s="168"/>
      <c r="Y46" s="166">
        <f>I46*O46/10</f>
        <v>0</v>
      </c>
      <c r="Z46" s="167"/>
      <c r="AA46" s="168"/>
      <c r="AB46" s="166">
        <f>K46*O46/10</f>
        <v>0</v>
      </c>
      <c r="AC46" s="167"/>
      <c r="AD46" s="168"/>
      <c r="AE46" s="166">
        <f>M46*O46/10</f>
        <v>0</v>
      </c>
      <c r="AF46" s="167"/>
      <c r="AG46" s="168"/>
      <c r="AH46" s="281"/>
      <c r="AI46" s="282"/>
      <c r="AJ46" s="282"/>
      <c r="AK46" s="283"/>
      <c r="AM46" s="284">
        <f>IF(M46&gt;0,M46,IF(K46&gt;0,K46,IF(I46&gt;0,I46,IF(G46&gt;0,G46,IF(E46&gt;0,E46,0)))))</f>
        <v>0</v>
      </c>
    </row>
    <row r="47" spans="2:39" s="1" customFormat="1" ht="19.5" customHeight="1" x14ac:dyDescent="0.2">
      <c r="B47" s="191"/>
      <c r="C47" s="191"/>
      <c r="D47" s="191"/>
      <c r="E47" s="181"/>
      <c r="F47" s="182"/>
      <c r="G47" s="181"/>
      <c r="H47" s="182"/>
      <c r="I47" s="181"/>
      <c r="J47" s="182"/>
      <c r="K47" s="181"/>
      <c r="L47" s="182"/>
      <c r="M47" s="181"/>
      <c r="N47" s="182"/>
      <c r="O47" s="185"/>
      <c r="P47" s="186"/>
      <c r="Q47" s="189"/>
      <c r="R47" s="190"/>
      <c r="S47" s="169"/>
      <c r="T47" s="170"/>
      <c r="U47" s="171"/>
      <c r="V47" s="169"/>
      <c r="W47" s="170"/>
      <c r="X47" s="171"/>
      <c r="Y47" s="169"/>
      <c r="Z47" s="170"/>
      <c r="AA47" s="171"/>
      <c r="AB47" s="169"/>
      <c r="AC47" s="170"/>
      <c r="AD47" s="171"/>
      <c r="AE47" s="169"/>
      <c r="AF47" s="170"/>
      <c r="AG47" s="171"/>
      <c r="AH47" s="285"/>
      <c r="AI47" s="286"/>
      <c r="AJ47" s="286"/>
      <c r="AK47" s="287"/>
      <c r="AM47" s="284"/>
    </row>
    <row r="48" spans="2:39" s="1" customFormat="1" ht="13.2" customHeight="1" x14ac:dyDescent="0.2">
      <c r="B48" s="191" t="s">
        <v>8</v>
      </c>
      <c r="C48" s="191"/>
      <c r="D48" s="191"/>
      <c r="E48" s="179">
        <v>0</v>
      </c>
      <c r="F48" s="180"/>
      <c r="G48" s="179">
        <v>0</v>
      </c>
      <c r="H48" s="180"/>
      <c r="I48" s="179">
        <v>0</v>
      </c>
      <c r="J48" s="180"/>
      <c r="K48" s="179">
        <v>0</v>
      </c>
      <c r="L48" s="180"/>
      <c r="M48" s="179">
        <v>0</v>
      </c>
      <c r="N48" s="180"/>
      <c r="O48" s="183">
        <v>6000</v>
      </c>
      <c r="P48" s="184"/>
      <c r="Q48" s="187" t="s">
        <v>4</v>
      </c>
      <c r="R48" s="188"/>
      <c r="S48" s="166">
        <f>E48*O48/10</f>
        <v>0</v>
      </c>
      <c r="T48" s="167"/>
      <c r="U48" s="168"/>
      <c r="V48" s="166">
        <f>G48*O48/10</f>
        <v>0</v>
      </c>
      <c r="W48" s="167"/>
      <c r="X48" s="168"/>
      <c r="Y48" s="166">
        <f>I48*O48/10</f>
        <v>0</v>
      </c>
      <c r="Z48" s="167"/>
      <c r="AA48" s="168"/>
      <c r="AB48" s="166">
        <f>K48*O48/10</f>
        <v>0</v>
      </c>
      <c r="AC48" s="167"/>
      <c r="AD48" s="168"/>
      <c r="AE48" s="166">
        <f>M48*O48/10</f>
        <v>0</v>
      </c>
      <c r="AF48" s="167"/>
      <c r="AG48" s="168"/>
      <c r="AH48" s="281"/>
      <c r="AI48" s="282"/>
      <c r="AJ48" s="282"/>
      <c r="AK48" s="283"/>
      <c r="AM48" s="284">
        <f>IF(M48&gt;0,M48,IF(K48&gt;0,K48,IF(I48&gt;0,I48,IF(G48&gt;0,G48,IF(E48&gt;0,E48,0)))))</f>
        <v>0</v>
      </c>
    </row>
    <row r="49" spans="2:39" s="1" customFormat="1" ht="19.5" customHeight="1" x14ac:dyDescent="0.2">
      <c r="B49" s="192"/>
      <c r="C49" s="192"/>
      <c r="D49" s="192"/>
      <c r="E49" s="181"/>
      <c r="F49" s="182"/>
      <c r="G49" s="181"/>
      <c r="H49" s="182"/>
      <c r="I49" s="181"/>
      <c r="J49" s="182"/>
      <c r="K49" s="181"/>
      <c r="L49" s="182"/>
      <c r="M49" s="181"/>
      <c r="N49" s="182"/>
      <c r="O49" s="185"/>
      <c r="P49" s="186"/>
      <c r="Q49" s="189"/>
      <c r="R49" s="190"/>
      <c r="S49" s="169"/>
      <c r="T49" s="170"/>
      <c r="U49" s="171"/>
      <c r="V49" s="169"/>
      <c r="W49" s="170"/>
      <c r="X49" s="171"/>
      <c r="Y49" s="169"/>
      <c r="Z49" s="170"/>
      <c r="AA49" s="171"/>
      <c r="AB49" s="169"/>
      <c r="AC49" s="170"/>
      <c r="AD49" s="171"/>
      <c r="AE49" s="169"/>
      <c r="AF49" s="170"/>
      <c r="AG49" s="171"/>
      <c r="AH49" s="288"/>
      <c r="AI49" s="289"/>
      <c r="AJ49" s="289"/>
      <c r="AK49" s="290"/>
      <c r="AM49" s="284"/>
    </row>
    <row r="50" spans="2:39" s="1" customFormat="1" ht="13.2" customHeight="1" x14ac:dyDescent="0.2">
      <c r="B50" s="191" t="s">
        <v>7</v>
      </c>
      <c r="C50" s="191"/>
      <c r="D50" s="191"/>
      <c r="E50" s="179">
        <v>0</v>
      </c>
      <c r="F50" s="180"/>
      <c r="G50" s="179">
        <v>0</v>
      </c>
      <c r="H50" s="180"/>
      <c r="I50" s="179">
        <v>0</v>
      </c>
      <c r="J50" s="180"/>
      <c r="K50" s="179">
        <v>0</v>
      </c>
      <c r="L50" s="180"/>
      <c r="M50" s="179">
        <v>0</v>
      </c>
      <c r="N50" s="180"/>
      <c r="O50" s="183">
        <v>2250</v>
      </c>
      <c r="P50" s="184"/>
      <c r="Q50" s="187" t="s">
        <v>4</v>
      </c>
      <c r="R50" s="188"/>
      <c r="S50" s="166">
        <f>E50*O50/10</f>
        <v>0</v>
      </c>
      <c r="T50" s="167"/>
      <c r="U50" s="168"/>
      <c r="V50" s="166">
        <f>G50*O50/10</f>
        <v>0</v>
      </c>
      <c r="W50" s="167"/>
      <c r="X50" s="168"/>
      <c r="Y50" s="166">
        <f>I50*O50/10</f>
        <v>0</v>
      </c>
      <c r="Z50" s="167"/>
      <c r="AA50" s="168"/>
      <c r="AB50" s="166">
        <f>K50*O50/10</f>
        <v>0</v>
      </c>
      <c r="AC50" s="167"/>
      <c r="AD50" s="168"/>
      <c r="AE50" s="166">
        <f>M50*O50/10</f>
        <v>0</v>
      </c>
      <c r="AF50" s="167"/>
      <c r="AG50" s="168"/>
      <c r="AH50" s="281"/>
      <c r="AI50" s="282"/>
      <c r="AJ50" s="282"/>
      <c r="AK50" s="283"/>
      <c r="AM50" s="284">
        <f>IF(M50&gt;0,M50,IF(K50&gt;0,K50,IF(I50&gt;0,I50,IF(G50&gt;0,G50,IF(E50&gt;0,E50,0)))))</f>
        <v>0</v>
      </c>
    </row>
    <row r="51" spans="2:39" s="1" customFormat="1" ht="19.5" customHeight="1" x14ac:dyDescent="0.2">
      <c r="B51" s="191"/>
      <c r="C51" s="191"/>
      <c r="D51" s="191"/>
      <c r="E51" s="181"/>
      <c r="F51" s="182"/>
      <c r="G51" s="181"/>
      <c r="H51" s="182"/>
      <c r="I51" s="181"/>
      <c r="J51" s="182"/>
      <c r="K51" s="181"/>
      <c r="L51" s="182"/>
      <c r="M51" s="181"/>
      <c r="N51" s="182"/>
      <c r="O51" s="185"/>
      <c r="P51" s="186"/>
      <c r="Q51" s="189"/>
      <c r="R51" s="190"/>
      <c r="S51" s="169"/>
      <c r="T51" s="170"/>
      <c r="U51" s="171"/>
      <c r="V51" s="169"/>
      <c r="W51" s="170"/>
      <c r="X51" s="171"/>
      <c r="Y51" s="169"/>
      <c r="Z51" s="170"/>
      <c r="AA51" s="171"/>
      <c r="AB51" s="169"/>
      <c r="AC51" s="170"/>
      <c r="AD51" s="171"/>
      <c r="AE51" s="169"/>
      <c r="AF51" s="170"/>
      <c r="AG51" s="171"/>
      <c r="AH51" s="288"/>
      <c r="AI51" s="289"/>
      <c r="AJ51" s="289"/>
      <c r="AK51" s="290"/>
      <c r="AM51" s="284"/>
    </row>
    <row r="52" spans="2:39" s="1" customFormat="1" ht="18" customHeight="1" x14ac:dyDescent="0.2">
      <c r="B52" s="191" t="s">
        <v>6</v>
      </c>
      <c r="C52" s="191"/>
      <c r="D52" s="191"/>
      <c r="E52" s="179">
        <v>0</v>
      </c>
      <c r="F52" s="180"/>
      <c r="G52" s="179">
        <v>0</v>
      </c>
      <c r="H52" s="180"/>
      <c r="I52" s="179">
        <v>0</v>
      </c>
      <c r="J52" s="180"/>
      <c r="K52" s="179">
        <v>0</v>
      </c>
      <c r="L52" s="180"/>
      <c r="M52" s="179">
        <v>0</v>
      </c>
      <c r="N52" s="180"/>
      <c r="O52" s="183">
        <v>3000</v>
      </c>
      <c r="P52" s="184"/>
      <c r="Q52" s="187" t="s">
        <v>4</v>
      </c>
      <c r="R52" s="188"/>
      <c r="S52" s="166">
        <f>E52*O52/10</f>
        <v>0</v>
      </c>
      <c r="T52" s="167"/>
      <c r="U52" s="168"/>
      <c r="V52" s="166">
        <f>G52*O52/10</f>
        <v>0</v>
      </c>
      <c r="W52" s="167"/>
      <c r="X52" s="168"/>
      <c r="Y52" s="166">
        <f>I52*O52/10</f>
        <v>0</v>
      </c>
      <c r="Z52" s="167"/>
      <c r="AA52" s="168"/>
      <c r="AB52" s="166">
        <f>K52*O52/10</f>
        <v>0</v>
      </c>
      <c r="AC52" s="167"/>
      <c r="AD52" s="168"/>
      <c r="AE52" s="166">
        <f>M52*O52/10</f>
        <v>0</v>
      </c>
      <c r="AF52" s="167"/>
      <c r="AG52" s="168"/>
      <c r="AH52" s="281"/>
      <c r="AI52" s="282"/>
      <c r="AJ52" s="282"/>
      <c r="AK52" s="283"/>
      <c r="AM52" s="284">
        <f>IF(M52&gt;0,M52,IF(K52&gt;0,K52,IF(I52&gt;0,I52,IF(G52&gt;0,G52,IF(E52&gt;0,E52,0)))))</f>
        <v>0</v>
      </c>
    </row>
    <row r="53" spans="2:39" s="1" customFormat="1" ht="22.5" customHeight="1" x14ac:dyDescent="0.2">
      <c r="B53" s="191"/>
      <c r="C53" s="191"/>
      <c r="D53" s="191"/>
      <c r="E53" s="181"/>
      <c r="F53" s="182"/>
      <c r="G53" s="181"/>
      <c r="H53" s="182"/>
      <c r="I53" s="181"/>
      <c r="J53" s="182"/>
      <c r="K53" s="181"/>
      <c r="L53" s="182"/>
      <c r="M53" s="181"/>
      <c r="N53" s="182"/>
      <c r="O53" s="185"/>
      <c r="P53" s="186"/>
      <c r="Q53" s="189"/>
      <c r="R53" s="190"/>
      <c r="S53" s="169"/>
      <c r="T53" s="170"/>
      <c r="U53" s="171"/>
      <c r="V53" s="169"/>
      <c r="W53" s="170"/>
      <c r="X53" s="171"/>
      <c r="Y53" s="169"/>
      <c r="Z53" s="170"/>
      <c r="AA53" s="171"/>
      <c r="AB53" s="169"/>
      <c r="AC53" s="170"/>
      <c r="AD53" s="171"/>
      <c r="AE53" s="169"/>
      <c r="AF53" s="170"/>
      <c r="AG53" s="171"/>
      <c r="AH53" s="288"/>
      <c r="AI53" s="289"/>
      <c r="AJ53" s="289"/>
      <c r="AK53" s="290"/>
      <c r="AM53" s="284"/>
    </row>
    <row r="54" spans="2:39" s="1" customFormat="1" ht="18" customHeight="1" x14ac:dyDescent="0.2">
      <c r="B54" s="191" t="s">
        <v>5</v>
      </c>
      <c r="C54" s="191"/>
      <c r="D54" s="191"/>
      <c r="E54" s="179">
        <v>0</v>
      </c>
      <c r="F54" s="180"/>
      <c r="G54" s="179">
        <v>0</v>
      </c>
      <c r="H54" s="180"/>
      <c r="I54" s="179">
        <v>0</v>
      </c>
      <c r="J54" s="180"/>
      <c r="K54" s="179">
        <v>0</v>
      </c>
      <c r="L54" s="180"/>
      <c r="M54" s="179">
        <v>0</v>
      </c>
      <c r="N54" s="180"/>
      <c r="O54" s="183">
        <v>2250</v>
      </c>
      <c r="P54" s="184"/>
      <c r="Q54" s="187" t="s">
        <v>4</v>
      </c>
      <c r="R54" s="188"/>
      <c r="S54" s="166">
        <f>E54*O54/10</f>
        <v>0</v>
      </c>
      <c r="T54" s="167"/>
      <c r="U54" s="168"/>
      <c r="V54" s="166">
        <f>G54*O54/10</f>
        <v>0</v>
      </c>
      <c r="W54" s="167"/>
      <c r="X54" s="168"/>
      <c r="Y54" s="166">
        <f>I54*O54/10</f>
        <v>0</v>
      </c>
      <c r="Z54" s="167"/>
      <c r="AA54" s="168"/>
      <c r="AB54" s="166">
        <f>K54*O54/10</f>
        <v>0</v>
      </c>
      <c r="AC54" s="167"/>
      <c r="AD54" s="168"/>
      <c r="AE54" s="166">
        <f>M54*O54/10</f>
        <v>0</v>
      </c>
      <c r="AF54" s="167"/>
      <c r="AG54" s="168"/>
      <c r="AH54" s="281"/>
      <c r="AI54" s="282"/>
      <c r="AJ54" s="282"/>
      <c r="AK54" s="283"/>
      <c r="AM54" s="284">
        <f>IF(M54&gt;0,M54,IF(K54&gt;0,K54,IF(I54&gt;0,I54,IF(G54&gt;0,G54,IF(E54&gt;0,E54,0)))))</f>
        <v>0</v>
      </c>
    </row>
    <row r="55" spans="2:39" s="1" customFormat="1" ht="22.5" customHeight="1" thickBot="1" x14ac:dyDescent="0.25">
      <c r="B55" s="191"/>
      <c r="C55" s="191"/>
      <c r="D55" s="191"/>
      <c r="E55" s="181"/>
      <c r="F55" s="182"/>
      <c r="G55" s="181"/>
      <c r="H55" s="182"/>
      <c r="I55" s="181"/>
      <c r="J55" s="182"/>
      <c r="K55" s="181"/>
      <c r="L55" s="182"/>
      <c r="M55" s="181"/>
      <c r="N55" s="182"/>
      <c r="O55" s="185"/>
      <c r="P55" s="186"/>
      <c r="Q55" s="189"/>
      <c r="R55" s="190"/>
      <c r="S55" s="169"/>
      <c r="T55" s="170"/>
      <c r="U55" s="171"/>
      <c r="V55" s="169"/>
      <c r="W55" s="170"/>
      <c r="X55" s="171"/>
      <c r="Y55" s="169"/>
      <c r="Z55" s="170"/>
      <c r="AA55" s="171"/>
      <c r="AB55" s="169"/>
      <c r="AC55" s="170"/>
      <c r="AD55" s="171"/>
      <c r="AE55" s="169"/>
      <c r="AF55" s="170"/>
      <c r="AG55" s="171"/>
      <c r="AH55" s="288"/>
      <c r="AI55" s="289"/>
      <c r="AJ55" s="289"/>
      <c r="AK55" s="290"/>
      <c r="AM55" s="284"/>
    </row>
    <row r="56" spans="2:39" s="1" customFormat="1" ht="19.5" customHeight="1" thickTop="1" x14ac:dyDescent="0.5">
      <c r="B56" s="172" t="s">
        <v>2</v>
      </c>
      <c r="C56" s="173"/>
      <c r="D56" s="174"/>
      <c r="E56" s="175">
        <f>SUM(E44:F55)</f>
        <v>0</v>
      </c>
      <c r="F56" s="176"/>
      <c r="G56" s="175">
        <f>SUM(G44:H55)</f>
        <v>0</v>
      </c>
      <c r="H56" s="176"/>
      <c r="I56" s="175">
        <f>SUM(I44:J55)</f>
        <v>0</v>
      </c>
      <c r="J56" s="176"/>
      <c r="K56" s="175">
        <f>SUM(K44:L55)</f>
        <v>0</v>
      </c>
      <c r="L56" s="176"/>
      <c r="M56" s="175">
        <f>SUM(M44:N55)</f>
        <v>0</v>
      </c>
      <c r="N56" s="176"/>
      <c r="O56" s="177"/>
      <c r="P56" s="178"/>
      <c r="Q56" s="178"/>
      <c r="R56" s="33"/>
      <c r="S56" s="161">
        <f>SUM(S44:U55)</f>
        <v>0</v>
      </c>
      <c r="T56" s="162"/>
      <c r="U56" s="162"/>
      <c r="V56" s="161">
        <f>SUM(V44:X55)</f>
        <v>0</v>
      </c>
      <c r="W56" s="162"/>
      <c r="X56" s="162"/>
      <c r="Y56" s="161">
        <f>SUM(Y44:AA55)</f>
        <v>0</v>
      </c>
      <c r="Z56" s="162"/>
      <c r="AA56" s="162"/>
      <c r="AB56" s="161">
        <f>SUM(AB44:AD55)</f>
        <v>0</v>
      </c>
      <c r="AC56" s="162"/>
      <c r="AD56" s="162"/>
      <c r="AE56" s="161">
        <f>SUM(AE44:AG55)</f>
        <v>0</v>
      </c>
      <c r="AF56" s="162"/>
      <c r="AG56" s="162"/>
      <c r="AH56" s="163"/>
      <c r="AI56" s="164"/>
      <c r="AJ56" s="164"/>
      <c r="AK56" s="165"/>
    </row>
    <row r="57" spans="2:39" s="44" customFormat="1" ht="15" x14ac:dyDescent="0.2">
      <c r="B57" s="45" t="s">
        <v>60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2:39" s="44" customFormat="1" ht="15" x14ac:dyDescent="0.2">
      <c r="B58" s="46" t="s">
        <v>61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pans="2:39" s="44" customFormat="1" ht="15" x14ac:dyDescent="0.2">
      <c r="B59" s="47" t="s">
        <v>62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</row>
    <row r="60" spans="2:39" ht="13.2" customHeight="1" x14ac:dyDescent="0.2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2:39" ht="19.5" customHeight="1" x14ac:dyDescent="0.2">
      <c r="B61" s="48" t="s">
        <v>63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 spans="2:39" ht="19.5" customHeight="1" x14ac:dyDescent="0.2">
      <c r="B62" s="43"/>
      <c r="C62" s="43" t="s">
        <v>29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</row>
    <row r="63" spans="2:39" ht="19.5" customHeight="1" x14ac:dyDescent="0.2">
      <c r="B63" s="43"/>
      <c r="C63" s="43" t="s">
        <v>30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5" spans="2:2" ht="17.399999999999999" x14ac:dyDescent="0.2">
      <c r="B65" s="1"/>
    </row>
    <row r="66" spans="2:2" ht="17.399999999999999" x14ac:dyDescent="0.2">
      <c r="B66" s="49"/>
    </row>
    <row r="67" spans="2:2" ht="17.399999999999999" x14ac:dyDescent="0.2">
      <c r="B67" s="50"/>
    </row>
  </sheetData>
  <sheetProtection selectLockedCells="1"/>
  <mergeCells count="258">
    <mergeCell ref="Y56:AA56"/>
    <mergeCell ref="AB56:AD56"/>
    <mergeCell ref="AE56:AG56"/>
    <mergeCell ref="AH56:AK56"/>
    <mergeCell ref="AM54:AM55"/>
    <mergeCell ref="B56:D56"/>
    <mergeCell ref="E56:F56"/>
    <mergeCell ref="G56:H56"/>
    <mergeCell ref="I56:J56"/>
    <mergeCell ref="K56:L56"/>
    <mergeCell ref="M56:N56"/>
    <mergeCell ref="O56:Q56"/>
    <mergeCell ref="S56:U56"/>
    <mergeCell ref="V56:X56"/>
    <mergeCell ref="S54:U55"/>
    <mergeCell ref="V54:X55"/>
    <mergeCell ref="Y54:AA55"/>
    <mergeCell ref="AB54:AD55"/>
    <mergeCell ref="AE54:AG55"/>
    <mergeCell ref="AH54:AK55"/>
    <mergeCell ref="AH52:AK53"/>
    <mergeCell ref="AM52:AM53"/>
    <mergeCell ref="B54:D55"/>
    <mergeCell ref="E54:F55"/>
    <mergeCell ref="G54:H55"/>
    <mergeCell ref="I54:J55"/>
    <mergeCell ref="K54:L55"/>
    <mergeCell ref="M54:N55"/>
    <mergeCell ref="O54:P55"/>
    <mergeCell ref="Q54:R55"/>
    <mergeCell ref="Q52:R53"/>
    <mergeCell ref="S52:U53"/>
    <mergeCell ref="V52:X53"/>
    <mergeCell ref="Y52:AA53"/>
    <mergeCell ref="AB52:AD53"/>
    <mergeCell ref="AE52:AG53"/>
    <mergeCell ref="AE50:AG51"/>
    <mergeCell ref="AH50:AK51"/>
    <mergeCell ref="AM50:AM51"/>
    <mergeCell ref="B52:D53"/>
    <mergeCell ref="E52:F53"/>
    <mergeCell ref="G52:H53"/>
    <mergeCell ref="I52:J53"/>
    <mergeCell ref="K52:L53"/>
    <mergeCell ref="M52:N53"/>
    <mergeCell ref="O52:P53"/>
    <mergeCell ref="O50:P51"/>
    <mergeCell ref="Q50:R51"/>
    <mergeCell ref="S50:U51"/>
    <mergeCell ref="V50:X51"/>
    <mergeCell ref="Y50:AA51"/>
    <mergeCell ref="AB50:AD51"/>
    <mergeCell ref="B50:D51"/>
    <mergeCell ref="E50:F51"/>
    <mergeCell ref="G50:H51"/>
    <mergeCell ref="I50:J51"/>
    <mergeCell ref="K50:L51"/>
    <mergeCell ref="M50:N51"/>
    <mergeCell ref="V48:X49"/>
    <mergeCell ref="Y48:AA49"/>
    <mergeCell ref="AB48:AD49"/>
    <mergeCell ref="AE48:AG49"/>
    <mergeCell ref="AH48:AK49"/>
    <mergeCell ref="AM48:AM49"/>
    <mergeCell ref="AM46:AM47"/>
    <mergeCell ref="B48:D49"/>
    <mergeCell ref="E48:F49"/>
    <mergeCell ref="G48:H49"/>
    <mergeCell ref="I48:J49"/>
    <mergeCell ref="K48:L49"/>
    <mergeCell ref="M48:N49"/>
    <mergeCell ref="O48:P49"/>
    <mergeCell ref="Q48:R49"/>
    <mergeCell ref="S48:U49"/>
    <mergeCell ref="S46:U47"/>
    <mergeCell ref="V46:X47"/>
    <mergeCell ref="Y46:AA47"/>
    <mergeCell ref="AB46:AD47"/>
    <mergeCell ref="AE46:AG47"/>
    <mergeCell ref="AH46:AK47"/>
    <mergeCell ref="AH44:AK45"/>
    <mergeCell ref="AM44:AM45"/>
    <mergeCell ref="B46:D47"/>
    <mergeCell ref="E46:F47"/>
    <mergeCell ref="G46:H47"/>
    <mergeCell ref="I46:J47"/>
    <mergeCell ref="K46:L47"/>
    <mergeCell ref="M46:N47"/>
    <mergeCell ref="O46:P47"/>
    <mergeCell ref="Q46:R47"/>
    <mergeCell ref="Q44:R45"/>
    <mergeCell ref="S44:U45"/>
    <mergeCell ref="V44:X45"/>
    <mergeCell ref="Y44:AA45"/>
    <mergeCell ref="AB44:AD45"/>
    <mergeCell ref="AE44:AG45"/>
    <mergeCell ref="AE42:AG43"/>
    <mergeCell ref="AH42:AK43"/>
    <mergeCell ref="AM42:AM43"/>
    <mergeCell ref="B44:D45"/>
    <mergeCell ref="E44:F45"/>
    <mergeCell ref="G44:H45"/>
    <mergeCell ref="I44:J45"/>
    <mergeCell ref="K44:L45"/>
    <mergeCell ref="M44:N45"/>
    <mergeCell ref="O44:P45"/>
    <mergeCell ref="M42:N43"/>
    <mergeCell ref="O42:R43"/>
    <mergeCell ref="S42:U43"/>
    <mergeCell ref="V42:X43"/>
    <mergeCell ref="Y42:AA43"/>
    <mergeCell ref="AB42:AD43"/>
    <mergeCell ref="Y38:AA38"/>
    <mergeCell ref="AB38:AD38"/>
    <mergeCell ref="AE38:AG38"/>
    <mergeCell ref="AH38:AK38"/>
    <mergeCell ref="B41:V41"/>
    <mergeCell ref="B42:D43"/>
    <mergeCell ref="E42:F43"/>
    <mergeCell ref="G42:H43"/>
    <mergeCell ref="I42:J43"/>
    <mergeCell ref="K42:L43"/>
    <mergeCell ref="AH36:AK37"/>
    <mergeCell ref="B38:D38"/>
    <mergeCell ref="E38:F38"/>
    <mergeCell ref="G38:H38"/>
    <mergeCell ref="I38:J38"/>
    <mergeCell ref="K38:L38"/>
    <mergeCell ref="M38:N38"/>
    <mergeCell ref="O38:Q38"/>
    <mergeCell ref="S38:U38"/>
    <mergeCell ref="V38:X38"/>
    <mergeCell ref="Q36:R37"/>
    <mergeCell ref="S36:U37"/>
    <mergeCell ref="V36:X37"/>
    <mergeCell ref="Y36:AA37"/>
    <mergeCell ref="AB36:AD37"/>
    <mergeCell ref="AE36:AG37"/>
    <mergeCell ref="AB34:AD35"/>
    <mergeCell ref="AE34:AG35"/>
    <mergeCell ref="AH34:AK35"/>
    <mergeCell ref="B36:D37"/>
    <mergeCell ref="E36:F37"/>
    <mergeCell ref="G36:H37"/>
    <mergeCell ref="I36:J37"/>
    <mergeCell ref="K36:L37"/>
    <mergeCell ref="M36:N37"/>
    <mergeCell ref="O36:P37"/>
    <mergeCell ref="M34:N35"/>
    <mergeCell ref="O34:P35"/>
    <mergeCell ref="Q34:R35"/>
    <mergeCell ref="S34:U35"/>
    <mergeCell ref="V34:X35"/>
    <mergeCell ref="Y34:AA35"/>
    <mergeCell ref="V32:X33"/>
    <mergeCell ref="Y32:AA33"/>
    <mergeCell ref="AB32:AD33"/>
    <mergeCell ref="AE32:AG33"/>
    <mergeCell ref="AH32:AK33"/>
    <mergeCell ref="B34:D35"/>
    <mergeCell ref="E34:F35"/>
    <mergeCell ref="G34:H35"/>
    <mergeCell ref="I34:J35"/>
    <mergeCell ref="K34:L35"/>
    <mergeCell ref="AH30:AK31"/>
    <mergeCell ref="B32:D33"/>
    <mergeCell ref="E32:F33"/>
    <mergeCell ref="G32:H33"/>
    <mergeCell ref="I32:J33"/>
    <mergeCell ref="K32:L33"/>
    <mergeCell ref="M32:N33"/>
    <mergeCell ref="O32:P33"/>
    <mergeCell ref="Q32:R33"/>
    <mergeCell ref="S32:U33"/>
    <mergeCell ref="Q30:R31"/>
    <mergeCell ref="S30:U31"/>
    <mergeCell ref="V30:X31"/>
    <mergeCell ref="Y30:AA31"/>
    <mergeCell ref="AB30:AD31"/>
    <mergeCell ref="AE30:AG31"/>
    <mergeCell ref="AB28:AD29"/>
    <mergeCell ref="AE28:AG29"/>
    <mergeCell ref="AH28:AK29"/>
    <mergeCell ref="B30:D31"/>
    <mergeCell ref="E30:F31"/>
    <mergeCell ref="G30:H31"/>
    <mergeCell ref="I30:J31"/>
    <mergeCell ref="K30:L31"/>
    <mergeCell ref="M30:N31"/>
    <mergeCell ref="O30:P31"/>
    <mergeCell ref="M28:N29"/>
    <mergeCell ref="O28:P29"/>
    <mergeCell ref="Q28:R29"/>
    <mergeCell ref="S28:U29"/>
    <mergeCell ref="V28:X29"/>
    <mergeCell ref="Y28:AA29"/>
    <mergeCell ref="V26:X27"/>
    <mergeCell ref="Y26:AA27"/>
    <mergeCell ref="AB26:AD27"/>
    <mergeCell ref="AE26:AG27"/>
    <mergeCell ref="AH26:AK27"/>
    <mergeCell ref="B28:D29"/>
    <mergeCell ref="E28:F29"/>
    <mergeCell ref="G28:H29"/>
    <mergeCell ref="I28:J29"/>
    <mergeCell ref="K28:L29"/>
    <mergeCell ref="AH24:AK25"/>
    <mergeCell ref="B26:D27"/>
    <mergeCell ref="E26:F27"/>
    <mergeCell ref="G26:H27"/>
    <mergeCell ref="I26:J27"/>
    <mergeCell ref="K26:L27"/>
    <mergeCell ref="M26:N27"/>
    <mergeCell ref="O26:P27"/>
    <mergeCell ref="Q26:R27"/>
    <mergeCell ref="S26:U27"/>
    <mergeCell ref="O24:R25"/>
    <mergeCell ref="S24:U25"/>
    <mergeCell ref="V24:X25"/>
    <mergeCell ref="Y24:AA25"/>
    <mergeCell ref="AB24:AD25"/>
    <mergeCell ref="AE24:AG25"/>
    <mergeCell ref="B24:D25"/>
    <mergeCell ref="E24:F25"/>
    <mergeCell ref="G24:H25"/>
    <mergeCell ref="I24:J25"/>
    <mergeCell ref="K24:L25"/>
    <mergeCell ref="M24:N25"/>
    <mergeCell ref="C17:G17"/>
    <mergeCell ref="M17:Q17"/>
    <mergeCell ref="C18:G18"/>
    <mergeCell ref="M18:Q18"/>
    <mergeCell ref="C19:G19"/>
    <mergeCell ref="M19:Q19"/>
    <mergeCell ref="C14:G14"/>
    <mergeCell ref="M14:Q14"/>
    <mergeCell ref="C15:G15"/>
    <mergeCell ref="M15:Q15"/>
    <mergeCell ref="C16:G16"/>
    <mergeCell ref="M16:Q16"/>
    <mergeCell ref="C11:G11"/>
    <mergeCell ref="M11:Q11"/>
    <mergeCell ref="C12:G12"/>
    <mergeCell ref="M12:Q12"/>
    <mergeCell ref="C13:G13"/>
    <mergeCell ref="M13:Q13"/>
    <mergeCell ref="C8:G8"/>
    <mergeCell ref="M8:Q8"/>
    <mergeCell ref="C9:G9"/>
    <mergeCell ref="M9:Q9"/>
    <mergeCell ref="C10:G10"/>
    <mergeCell ref="M10:Q10"/>
    <mergeCell ref="C4:L6"/>
    <mergeCell ref="M4:V6"/>
    <mergeCell ref="C7:G7"/>
    <mergeCell ref="H7:L7"/>
    <mergeCell ref="M7:Q7"/>
    <mergeCell ref="R7:V7"/>
  </mergeCells>
  <phoneticPr fontId="3"/>
  <dataValidations count="5">
    <dataValidation type="whole" operator="greaterThanOrEqual" allowBlank="1" showInputMessage="1" showErrorMessage="1" error="小数点以下を切り捨て、整数で記入してください。" sqref="E44:N55" xr:uid="{AD909465-A04D-4FD3-A5E4-A5F29E43D571}">
      <formula1>0</formula1>
    </dataValidation>
    <dataValidation type="list" errorStyle="warning" allowBlank="1" showInputMessage="1" showErrorMessage="1" sqref="M8:Q19" xr:uid="{F7B9667C-F079-406B-AE03-202E8FC2DBCB}">
      <formula1>INDIRECT(C8)</formula1>
    </dataValidation>
    <dataValidation type="list" allowBlank="1" showInputMessage="1" showErrorMessage="1" sqref="H8:H19 K8:K19 R8:R19 U8:U19" xr:uid="{9EDD0748-BB11-4FCF-8354-633E6C51FDAB}">
      <formula1>N.月</formula1>
    </dataValidation>
    <dataValidation type="list" allowBlank="1" showInputMessage="1" showErrorMessage="1" sqref="C8:G19" xr:uid="{59D52809-FF12-45FB-AD74-153B08274A80}">
      <formula1>O.環境負荷低減の取組</formula1>
    </dataValidation>
    <dataValidation type="whole" imeMode="off" operator="greaterThanOrEqual" allowBlank="1" showInputMessage="1" showErrorMessage="1" error="小数点以下を切り捨て、整数で入力してください。" sqref="O26 O30 O32 O36 O34 O28 O44 O48 O50 O54 O52 O46" xr:uid="{931A5638-5DDD-4117-AEAA-05CBD2BCD420}">
      <formula1>0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7E26-4101-404D-BA87-E323DA49CF10}">
  <sheetPr codeName="Sheet24">
    <tabColor rgb="FFFF0000"/>
    <pageSetUpPr fitToPage="1"/>
  </sheetPr>
  <dimension ref="A1:M27"/>
  <sheetViews>
    <sheetView showGridLines="0" view="pageBreakPreview" zoomScale="71" zoomScaleNormal="100" zoomScaleSheetLayoutView="80" workbookViewId="0">
      <selection activeCell="D9" sqref="D9"/>
    </sheetView>
  </sheetViews>
  <sheetFormatPr defaultColWidth="3.6640625" defaultRowHeight="16.2" x14ac:dyDescent="0.45"/>
  <cols>
    <col min="1" max="1" width="3.6640625" style="121"/>
    <col min="2" max="2" width="3" style="121" customWidth="1"/>
    <col min="3" max="7" width="22.44140625" style="121" customWidth="1"/>
    <col min="8" max="9" width="2" style="121" customWidth="1"/>
    <col min="10" max="221" width="5.6640625" style="121" customWidth="1"/>
    <col min="222" max="222" width="3" style="121" customWidth="1"/>
    <col min="223" max="225" width="3.109375" style="121" customWidth="1"/>
    <col min="226" max="16384" width="3.6640625" style="121"/>
  </cols>
  <sheetData>
    <row r="1" spans="1:13" ht="17.399999999999999" x14ac:dyDescent="0.45">
      <c r="A1" s="17" t="s">
        <v>260</v>
      </c>
      <c r="B1" s="17"/>
      <c r="G1" s="121" t="s">
        <v>261</v>
      </c>
    </row>
    <row r="2" spans="1:13" x14ac:dyDescent="0.45">
      <c r="F2" s="122"/>
      <c r="G2" s="123" t="s">
        <v>283</v>
      </c>
    </row>
    <row r="4" spans="1:13" s="124" customFormat="1" ht="21.6" x14ac:dyDescent="0.2">
      <c r="C4" s="125"/>
      <c r="D4" s="126" t="s">
        <v>262</v>
      </c>
      <c r="E4" s="127"/>
      <c r="F4" s="127"/>
      <c r="G4" s="127"/>
    </row>
    <row r="5" spans="1:13" x14ac:dyDescent="0.45">
      <c r="F5" s="128"/>
      <c r="G5" s="129"/>
      <c r="H5" s="129"/>
      <c r="I5" s="129"/>
      <c r="J5" s="129"/>
      <c r="K5" s="129"/>
      <c r="L5" s="129"/>
      <c r="M5" s="129"/>
    </row>
    <row r="6" spans="1:13" ht="54.6" customHeight="1" x14ac:dyDescent="0.45">
      <c r="C6" s="130" t="s">
        <v>263</v>
      </c>
      <c r="D6" s="131" t="s">
        <v>264</v>
      </c>
      <c r="E6" s="132" t="s">
        <v>265</v>
      </c>
      <c r="F6" s="133" t="s">
        <v>266</v>
      </c>
      <c r="G6" s="131" t="s">
        <v>1</v>
      </c>
    </row>
    <row r="7" spans="1:13" s="134" customFormat="1" ht="18.600000000000001" customHeight="1" x14ac:dyDescent="0.2">
      <c r="C7" s="135"/>
      <c r="D7" s="135"/>
      <c r="E7" s="136"/>
      <c r="F7" s="137"/>
      <c r="G7" s="138"/>
    </row>
    <row r="8" spans="1:13" s="134" customFormat="1" ht="18.600000000000001" customHeight="1" x14ac:dyDescent="0.2">
      <c r="C8" s="135"/>
      <c r="D8" s="135"/>
      <c r="E8" s="136"/>
      <c r="F8" s="137"/>
      <c r="G8" s="139"/>
    </row>
    <row r="9" spans="1:13" s="134" customFormat="1" ht="18.600000000000001" customHeight="1" x14ac:dyDescent="0.2">
      <c r="C9" s="135"/>
      <c r="D9" s="135"/>
      <c r="E9" s="136"/>
      <c r="F9" s="137"/>
      <c r="G9" s="139"/>
    </row>
    <row r="10" spans="1:13" s="134" customFormat="1" ht="18.600000000000001" customHeight="1" x14ac:dyDescent="0.2">
      <c r="C10" s="135"/>
      <c r="D10" s="135"/>
      <c r="E10" s="136"/>
      <c r="F10" s="137"/>
      <c r="G10" s="139"/>
    </row>
    <row r="11" spans="1:13" s="134" customFormat="1" ht="18.600000000000001" customHeight="1" x14ac:dyDescent="0.2">
      <c r="C11" s="135"/>
      <c r="D11" s="135"/>
      <c r="E11" s="136"/>
      <c r="F11" s="137"/>
      <c r="G11" s="139"/>
    </row>
    <row r="12" spans="1:13" s="134" customFormat="1" ht="18.600000000000001" customHeight="1" x14ac:dyDescent="0.2">
      <c r="C12" s="135"/>
      <c r="D12" s="135"/>
      <c r="E12" s="136"/>
      <c r="F12" s="137"/>
      <c r="G12" s="139"/>
    </row>
    <row r="13" spans="1:13" s="134" customFormat="1" ht="18.600000000000001" customHeight="1" x14ac:dyDescent="0.2">
      <c r="C13" s="135"/>
      <c r="D13" s="135"/>
      <c r="E13" s="136"/>
      <c r="F13" s="137"/>
      <c r="G13" s="139"/>
    </row>
    <row r="14" spans="1:13" s="134" customFormat="1" ht="18.600000000000001" customHeight="1" x14ac:dyDescent="0.2">
      <c r="C14" s="135"/>
      <c r="D14" s="135"/>
      <c r="E14" s="136"/>
      <c r="F14" s="137"/>
      <c r="G14" s="139"/>
    </row>
    <row r="15" spans="1:13" s="134" customFormat="1" ht="18.600000000000001" customHeight="1" x14ac:dyDescent="0.2">
      <c r="C15" s="135"/>
      <c r="D15" s="135"/>
      <c r="E15" s="136"/>
      <c r="F15" s="137"/>
      <c r="G15" s="138"/>
    </row>
    <row r="16" spans="1:13" s="134" customFormat="1" ht="18.600000000000001" customHeight="1" x14ac:dyDescent="0.2">
      <c r="C16" s="135"/>
      <c r="D16" s="135"/>
      <c r="E16" s="136"/>
      <c r="F16" s="137"/>
      <c r="G16" s="138"/>
    </row>
    <row r="17" spans="3:7" s="134" customFormat="1" ht="18.600000000000001" customHeight="1" x14ac:dyDescent="0.2">
      <c r="C17" s="135"/>
      <c r="D17" s="135"/>
      <c r="E17" s="136"/>
      <c r="F17" s="137"/>
      <c r="G17" s="138"/>
    </row>
    <row r="18" spans="3:7" s="134" customFormat="1" ht="18.600000000000001" customHeight="1" x14ac:dyDescent="0.2">
      <c r="C18" s="135"/>
      <c r="D18" s="135"/>
      <c r="E18" s="136"/>
      <c r="F18" s="137"/>
      <c r="G18" s="140"/>
    </row>
    <row r="19" spans="3:7" s="145" customFormat="1" ht="18.600000000000001" customHeight="1" x14ac:dyDescent="0.2">
      <c r="C19" s="239" t="s">
        <v>267</v>
      </c>
      <c r="D19" s="141" t="s">
        <v>10</v>
      </c>
      <c r="E19" s="142"/>
      <c r="F19" s="143">
        <f t="shared" ref="F19:F24" si="0">SUMIF($D$7:$D$18,D19,$F$7:$F$18)</f>
        <v>0</v>
      </c>
      <c r="G19" s="144"/>
    </row>
    <row r="20" spans="3:7" s="145" customFormat="1" ht="18.600000000000001" customHeight="1" x14ac:dyDescent="0.2">
      <c r="C20" s="239"/>
      <c r="D20" s="141" t="s">
        <v>9</v>
      </c>
      <c r="E20" s="142"/>
      <c r="F20" s="143">
        <f t="shared" si="0"/>
        <v>0</v>
      </c>
      <c r="G20" s="144"/>
    </row>
    <row r="21" spans="3:7" s="145" customFormat="1" ht="18.600000000000001" customHeight="1" x14ac:dyDescent="0.2">
      <c r="C21" s="239"/>
      <c r="D21" s="141" t="s">
        <v>8</v>
      </c>
      <c r="E21" s="142"/>
      <c r="F21" s="143">
        <f t="shared" si="0"/>
        <v>0</v>
      </c>
      <c r="G21" s="144"/>
    </row>
    <row r="22" spans="3:7" s="145" customFormat="1" ht="18.600000000000001" customHeight="1" x14ac:dyDescent="0.2">
      <c r="C22" s="239"/>
      <c r="D22" s="141" t="s">
        <v>7</v>
      </c>
      <c r="E22" s="142"/>
      <c r="F22" s="143">
        <f t="shared" si="0"/>
        <v>0</v>
      </c>
      <c r="G22" s="144"/>
    </row>
    <row r="23" spans="3:7" s="145" customFormat="1" ht="18.600000000000001" customHeight="1" x14ac:dyDescent="0.2">
      <c r="C23" s="239"/>
      <c r="D23" s="141" t="s">
        <v>6</v>
      </c>
      <c r="E23" s="142"/>
      <c r="F23" s="143">
        <f t="shared" si="0"/>
        <v>0</v>
      </c>
      <c r="G23" s="144"/>
    </row>
    <row r="24" spans="3:7" s="145" customFormat="1" ht="18.600000000000001" customHeight="1" x14ac:dyDescent="0.2">
      <c r="C24" s="239"/>
      <c r="D24" s="141" t="s">
        <v>5</v>
      </c>
      <c r="E24" s="142"/>
      <c r="F24" s="143">
        <f t="shared" si="0"/>
        <v>0</v>
      </c>
      <c r="G24" s="144"/>
    </row>
    <row r="25" spans="3:7" s="145" customFormat="1" ht="18.600000000000001" customHeight="1" x14ac:dyDescent="0.2">
      <c r="C25" s="239"/>
      <c r="D25" s="240" t="s">
        <v>2</v>
      </c>
      <c r="E25" s="240"/>
      <c r="F25" s="143">
        <f>SUM(F19:F24)</f>
        <v>0</v>
      </c>
      <c r="G25" s="144"/>
    </row>
    <row r="26" spans="3:7" s="150" customFormat="1" ht="15.9" customHeight="1" x14ac:dyDescent="0.45">
      <c r="C26" s="146" t="s">
        <v>268</v>
      </c>
      <c r="D26" s="147"/>
      <c r="E26" s="147"/>
      <c r="F26" s="148"/>
      <c r="G26" s="149"/>
    </row>
    <row r="27" spans="3:7" s="150" customFormat="1" ht="15.9" customHeight="1" x14ac:dyDescent="0.45">
      <c r="C27" s="146" t="s">
        <v>46</v>
      </c>
      <c r="D27" s="147"/>
      <c r="E27" s="147"/>
      <c r="F27" s="148"/>
      <c r="G27" s="149"/>
    </row>
  </sheetData>
  <sheetProtection selectLockedCells="1"/>
  <mergeCells count="2">
    <mergeCell ref="C19:C25"/>
    <mergeCell ref="D25:E25"/>
  </mergeCells>
  <phoneticPr fontId="3"/>
  <dataValidations count="2">
    <dataValidation type="list" allowBlank="1" showInputMessage="1" showErrorMessage="1" sqref="E7:E27" xr:uid="{2B52A4B8-14B9-46D8-B3DD-5BCD63A9EE87}">
      <formula1>INDIRECT(D7)</formula1>
    </dataValidation>
    <dataValidation type="list" allowBlank="1" showInputMessage="1" showErrorMessage="1" sqref="D7:D27" xr:uid="{02B08BD0-E05B-4097-85C9-33BE7C37576D}">
      <formula1>O.環境負荷低減の取組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79" fitToHeight="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DC18-CCA4-44B4-A4E9-3EE1A0C31571}">
  <sheetPr codeName="Sheet30">
    <tabColor rgb="FF92D050"/>
    <pageSetUpPr fitToPage="1"/>
  </sheetPr>
  <dimension ref="A1:AA245"/>
  <sheetViews>
    <sheetView showGridLines="0" tabSelected="1" view="pageBreakPreview" zoomScale="69" zoomScaleNormal="98" zoomScaleSheetLayoutView="47" workbookViewId="0">
      <selection activeCell="Q3" sqref="Q3:Q89"/>
    </sheetView>
  </sheetViews>
  <sheetFormatPr defaultColWidth="9" defaultRowHeight="16.2" x14ac:dyDescent="0.2"/>
  <cols>
    <col min="1" max="1" width="7.33203125" style="118" bestFit="1" customWidth="1"/>
    <col min="2" max="2" width="23.77734375" style="118" customWidth="1"/>
    <col min="3" max="3" width="9.109375" style="118" customWidth="1"/>
    <col min="4" max="4" width="21" style="118" customWidth="1"/>
    <col min="5" max="5" width="24.6640625" style="118" customWidth="1"/>
    <col min="6" max="10" width="9.44140625" style="118" customWidth="1"/>
    <col min="11" max="11" width="8.109375" style="118" customWidth="1"/>
    <col min="12" max="12" width="29" style="118" customWidth="1"/>
    <col min="13" max="13" width="10.88671875" style="118" customWidth="1"/>
    <col min="14" max="17" width="19.109375" style="118" customWidth="1"/>
    <col min="18" max="18" width="15.77734375" style="99" bestFit="1" customWidth="1"/>
    <col min="19" max="19" width="11.33203125" style="99" customWidth="1"/>
    <col min="20" max="20" width="25" style="99" customWidth="1"/>
    <col min="21" max="21" width="21.88671875" style="99" customWidth="1"/>
    <col min="22" max="22" width="48.109375" style="99" customWidth="1"/>
    <col min="23" max="23" width="9" style="118"/>
    <col min="24" max="24" width="36" style="118" customWidth="1"/>
    <col min="25" max="25" width="59.77734375" style="118" customWidth="1"/>
    <col min="26" max="26" width="24.6640625" style="118" customWidth="1"/>
    <col min="27" max="27" width="42" style="118" customWidth="1"/>
    <col min="28" max="16384" width="9" style="118"/>
  </cols>
  <sheetData>
    <row r="1" spans="1:27" ht="42.75" customHeight="1" x14ac:dyDescent="0.2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51"/>
      <c r="P1" s="51"/>
      <c r="Q1" s="51"/>
      <c r="R1" s="247" t="s">
        <v>65</v>
      </c>
      <c r="S1" s="247"/>
      <c r="T1" s="247"/>
      <c r="U1" s="247"/>
      <c r="V1" s="248"/>
      <c r="W1" s="249" t="s">
        <v>66</v>
      </c>
      <c r="X1" s="251" t="s">
        <v>67</v>
      </c>
      <c r="Y1" s="52" t="s">
        <v>68</v>
      </c>
      <c r="Z1" s="53"/>
      <c r="AA1" s="54"/>
    </row>
    <row r="2" spans="1:27" ht="48.6" x14ac:dyDescent="0.2">
      <c r="A2" s="55" t="s">
        <v>69</v>
      </c>
      <c r="B2" s="56" t="s">
        <v>70</v>
      </c>
      <c r="C2" s="55" t="s">
        <v>71</v>
      </c>
      <c r="D2" s="56" t="s">
        <v>72</v>
      </c>
      <c r="E2" s="57" t="s">
        <v>73</v>
      </c>
      <c r="F2" s="254" t="s">
        <v>269</v>
      </c>
      <c r="G2" s="255"/>
      <c r="H2" s="255"/>
      <c r="I2" s="255"/>
      <c r="J2" s="255"/>
      <c r="K2" s="256"/>
      <c r="L2" s="55" t="s">
        <v>74</v>
      </c>
      <c r="M2" s="55" t="s">
        <v>75</v>
      </c>
      <c r="N2" s="58" t="s">
        <v>76</v>
      </c>
      <c r="O2" s="55" t="s">
        <v>77</v>
      </c>
      <c r="P2" s="59"/>
      <c r="Q2" s="55" t="s">
        <v>78</v>
      </c>
      <c r="R2" s="120" t="s">
        <v>79</v>
      </c>
      <c r="S2" s="60" t="s">
        <v>80</v>
      </c>
      <c r="T2" s="252" t="s">
        <v>81</v>
      </c>
      <c r="U2" s="253"/>
      <c r="V2" s="60" t="s">
        <v>0</v>
      </c>
      <c r="W2" s="250"/>
      <c r="X2" s="251"/>
      <c r="Y2" s="117" t="s">
        <v>82</v>
      </c>
      <c r="AA2" s="119"/>
    </row>
    <row r="3" spans="1:27" ht="18" customHeight="1" x14ac:dyDescent="0.2">
      <c r="A3" s="61" t="s">
        <v>83</v>
      </c>
      <c r="B3" s="62" t="s">
        <v>84</v>
      </c>
      <c r="C3" s="63" t="s">
        <v>84</v>
      </c>
      <c r="D3" s="62" t="s">
        <v>86</v>
      </c>
      <c r="E3" s="62" t="s">
        <v>87</v>
      </c>
      <c r="F3" s="63" t="s">
        <v>89</v>
      </c>
      <c r="G3" s="64" t="s">
        <v>90</v>
      </c>
      <c r="H3" s="65" t="s">
        <v>91</v>
      </c>
      <c r="I3" s="257"/>
      <c r="J3" s="257"/>
      <c r="K3" s="257"/>
      <c r="L3" s="66" t="s">
        <v>92</v>
      </c>
      <c r="M3" s="61" t="s">
        <v>93</v>
      </c>
      <c r="N3" s="67">
        <v>1</v>
      </c>
      <c r="O3" s="61" t="s">
        <v>94</v>
      </c>
      <c r="Q3" s="68" t="s">
        <v>84</v>
      </c>
      <c r="R3" s="69">
        <v>200</v>
      </c>
      <c r="S3" s="70" t="s">
        <v>95</v>
      </c>
      <c r="T3" s="70" t="s">
        <v>96</v>
      </c>
      <c r="U3" s="70" t="s">
        <v>96</v>
      </c>
      <c r="V3" s="70" t="s">
        <v>97</v>
      </c>
      <c r="W3" s="71"/>
      <c r="Y3" s="108" t="s">
        <v>98</v>
      </c>
      <c r="Z3" s="109"/>
      <c r="AA3" s="110"/>
    </row>
    <row r="4" spans="1:27" ht="18" customHeight="1" x14ac:dyDescent="0.2">
      <c r="A4" s="72" t="s">
        <v>37</v>
      </c>
      <c r="B4" s="73"/>
      <c r="C4" s="74" t="s">
        <v>99</v>
      </c>
      <c r="D4" s="75" t="s">
        <v>101</v>
      </c>
      <c r="E4" s="75" t="s">
        <v>102</v>
      </c>
      <c r="F4" s="74" t="s">
        <v>104</v>
      </c>
      <c r="G4" s="76" t="s">
        <v>105</v>
      </c>
      <c r="H4" s="77" t="s">
        <v>106</v>
      </c>
      <c r="I4" s="258"/>
      <c r="J4" s="258"/>
      <c r="K4" s="259"/>
      <c r="L4" s="78" t="s">
        <v>107</v>
      </c>
      <c r="M4" s="74" t="s">
        <v>108</v>
      </c>
      <c r="N4" s="79">
        <v>2</v>
      </c>
      <c r="O4" s="74" t="s">
        <v>109</v>
      </c>
      <c r="Q4" s="68" t="s">
        <v>84</v>
      </c>
      <c r="R4" s="69">
        <v>300</v>
      </c>
      <c r="S4" s="70" t="s">
        <v>95</v>
      </c>
      <c r="T4" s="70" t="s">
        <v>110</v>
      </c>
      <c r="U4" s="70" t="s">
        <v>110</v>
      </c>
      <c r="V4" s="70" t="s">
        <v>111</v>
      </c>
      <c r="W4" s="71"/>
      <c r="Y4" s="117" t="s">
        <v>112</v>
      </c>
      <c r="AA4" s="119"/>
    </row>
    <row r="5" spans="1:27" ht="18" customHeight="1" x14ac:dyDescent="0.2">
      <c r="C5" s="72" t="s">
        <v>113</v>
      </c>
      <c r="D5" s="75" t="s">
        <v>115</v>
      </c>
      <c r="E5" s="75" t="s">
        <v>116</v>
      </c>
      <c r="F5" s="151" t="s">
        <v>118</v>
      </c>
      <c r="G5" s="152" t="s">
        <v>119</v>
      </c>
      <c r="H5" s="153" t="s">
        <v>120</v>
      </c>
      <c r="I5" s="260"/>
      <c r="J5" s="260"/>
      <c r="K5" s="261"/>
      <c r="L5" s="81"/>
      <c r="M5" s="74" t="s">
        <v>121</v>
      </c>
      <c r="N5" s="81"/>
      <c r="O5" s="74" t="s">
        <v>122</v>
      </c>
      <c r="Q5" s="68" t="s">
        <v>84</v>
      </c>
      <c r="R5" s="82"/>
      <c r="S5" s="71"/>
      <c r="T5" s="71"/>
      <c r="U5" s="71"/>
      <c r="V5" s="71"/>
      <c r="W5" s="71"/>
      <c r="Y5" s="117" t="s">
        <v>123</v>
      </c>
      <c r="AA5" s="119"/>
    </row>
    <row r="6" spans="1:27" ht="18" customHeight="1" x14ac:dyDescent="0.2">
      <c r="D6" s="75" t="s">
        <v>125</v>
      </c>
      <c r="E6" s="75" t="s">
        <v>126</v>
      </c>
      <c r="F6" s="262" t="s">
        <v>151</v>
      </c>
      <c r="G6" s="263" t="s">
        <v>284</v>
      </c>
      <c r="H6" s="264" t="s">
        <v>285</v>
      </c>
      <c r="I6" s="264" t="s">
        <v>286</v>
      </c>
      <c r="J6" s="265" t="s">
        <v>287</v>
      </c>
      <c r="K6" s="265" t="s">
        <v>288</v>
      </c>
      <c r="L6" s="119"/>
      <c r="M6" s="74" t="s">
        <v>127</v>
      </c>
      <c r="O6" s="74" t="s">
        <v>128</v>
      </c>
      <c r="Q6" s="68" t="s">
        <v>84</v>
      </c>
      <c r="R6" s="69">
        <v>1</v>
      </c>
      <c r="S6" s="70" t="s">
        <v>129</v>
      </c>
      <c r="T6" s="70" t="s">
        <v>130</v>
      </c>
      <c r="U6" s="70" t="s">
        <v>131</v>
      </c>
      <c r="V6" s="70" t="s">
        <v>132</v>
      </c>
      <c r="W6" s="84">
        <f>COUNTIF([1]活動記録!$G$9:$L$200,[1]【選択肢】!R6)</f>
        <v>0</v>
      </c>
      <c r="Y6" s="117" t="s">
        <v>133</v>
      </c>
      <c r="AA6" s="119"/>
    </row>
    <row r="7" spans="1:27" ht="18" customHeight="1" x14ac:dyDescent="0.2">
      <c r="D7" s="85" t="s">
        <v>135</v>
      </c>
      <c r="E7" s="74" t="s">
        <v>136</v>
      </c>
      <c r="F7" s="117"/>
      <c r="L7" s="119"/>
      <c r="M7" s="74" t="s">
        <v>137</v>
      </c>
      <c r="O7" s="74" t="s">
        <v>138</v>
      </c>
      <c r="Q7" s="68" t="s">
        <v>84</v>
      </c>
      <c r="R7" s="69">
        <v>2</v>
      </c>
      <c r="S7" s="70" t="s">
        <v>129</v>
      </c>
      <c r="T7" s="70" t="s">
        <v>130</v>
      </c>
      <c r="U7" s="70" t="s">
        <v>139</v>
      </c>
      <c r="V7" s="70" t="s">
        <v>140</v>
      </c>
      <c r="W7" s="84">
        <f>COUNTIF([1]活動記録!$G$9:$L$200,[1]【選択肢】!R7)</f>
        <v>0</v>
      </c>
      <c r="Y7" s="117" t="s">
        <v>141</v>
      </c>
      <c r="AA7" s="119"/>
    </row>
    <row r="8" spans="1:27" ht="18" customHeight="1" x14ac:dyDescent="0.2">
      <c r="E8" s="74" t="s">
        <v>142</v>
      </c>
      <c r="F8" s="117"/>
      <c r="L8" s="119"/>
      <c r="M8" s="74" t="s">
        <v>143</v>
      </c>
      <c r="O8" s="74" t="s">
        <v>144</v>
      </c>
      <c r="Q8" s="68" t="s">
        <v>84</v>
      </c>
      <c r="R8" s="69">
        <v>3</v>
      </c>
      <c r="S8" s="70" t="s">
        <v>129</v>
      </c>
      <c r="T8" s="70" t="s">
        <v>145</v>
      </c>
      <c r="U8" s="70" t="s">
        <v>145</v>
      </c>
      <c r="V8" s="70" t="s">
        <v>146</v>
      </c>
      <c r="W8" s="84">
        <f>COUNTIF([1]活動記録!$G$9:$L$200,[1]【選択肢】!R8)</f>
        <v>0</v>
      </c>
      <c r="Y8" s="117"/>
      <c r="AA8" s="119"/>
    </row>
    <row r="9" spans="1:27" ht="18" customHeight="1" x14ac:dyDescent="0.2">
      <c r="E9" s="74" t="s">
        <v>147</v>
      </c>
      <c r="F9" s="117"/>
      <c r="L9" s="119"/>
      <c r="M9" s="74" t="s">
        <v>148</v>
      </c>
      <c r="O9" s="80" t="s">
        <v>149</v>
      </c>
      <c r="Q9" s="68" t="s">
        <v>84</v>
      </c>
      <c r="R9" s="69">
        <v>4</v>
      </c>
      <c r="S9" s="70" t="s">
        <v>129</v>
      </c>
      <c r="T9" s="70" t="s">
        <v>150</v>
      </c>
      <c r="U9" s="70" t="s">
        <v>151</v>
      </c>
      <c r="V9" s="70" t="s">
        <v>152</v>
      </c>
      <c r="W9" s="84">
        <f>COUNTIF([1]活動記録!$G$9:$L$200,[1]【選択肢】!R9)</f>
        <v>0</v>
      </c>
      <c r="Y9" s="108" t="s">
        <v>153</v>
      </c>
      <c r="Z9" s="109"/>
      <c r="AA9" s="110"/>
    </row>
    <row r="10" spans="1:27" ht="18" customHeight="1" x14ac:dyDescent="0.2">
      <c r="E10" s="74" t="s">
        <v>154</v>
      </c>
      <c r="F10" s="117"/>
      <c r="L10" s="119"/>
      <c r="M10" s="74" t="s">
        <v>155</v>
      </c>
      <c r="O10" s="80"/>
      <c r="Q10" s="68" t="s">
        <v>84</v>
      </c>
      <c r="R10" s="69">
        <v>5</v>
      </c>
      <c r="S10" s="70" t="s">
        <v>129</v>
      </c>
      <c r="T10" s="70" t="s">
        <v>150</v>
      </c>
      <c r="U10" s="70" t="s">
        <v>151</v>
      </c>
      <c r="V10" s="70" t="s">
        <v>156</v>
      </c>
      <c r="W10" s="84">
        <f>COUNTIF([1]活動記録!$G$9:$L$200,[1]【選択肢】!R10)</f>
        <v>0</v>
      </c>
      <c r="Y10" s="111" t="s">
        <v>157</v>
      </c>
      <c r="Z10" s="112"/>
      <c r="AA10" s="113"/>
    </row>
    <row r="11" spans="1:27" ht="18" customHeight="1" x14ac:dyDescent="0.2">
      <c r="E11" s="72" t="s">
        <v>158</v>
      </c>
      <c r="F11" s="117"/>
      <c r="L11" s="119"/>
      <c r="M11" s="74" t="s">
        <v>159</v>
      </c>
      <c r="Q11" s="68" t="s">
        <v>84</v>
      </c>
      <c r="R11" s="69">
        <v>6</v>
      </c>
      <c r="S11" s="70" t="s">
        <v>129</v>
      </c>
      <c r="T11" s="70" t="s">
        <v>150</v>
      </c>
      <c r="U11" s="70" t="s">
        <v>151</v>
      </c>
      <c r="V11" s="70" t="s">
        <v>160</v>
      </c>
      <c r="W11" s="84">
        <f>COUNTIF([1]活動記録!$G$9:$L$200,[1]【選択肢】!R11)</f>
        <v>0</v>
      </c>
      <c r="Y11" s="114" t="s">
        <v>161</v>
      </c>
      <c r="Z11" s="115"/>
      <c r="AA11" s="116"/>
    </row>
    <row r="12" spans="1:27" ht="18" customHeight="1" x14ac:dyDescent="0.2">
      <c r="M12" s="74" t="s">
        <v>162</v>
      </c>
      <c r="Q12" s="68" t="s">
        <v>84</v>
      </c>
      <c r="R12" s="69">
        <v>7</v>
      </c>
      <c r="S12" s="70" t="s">
        <v>129</v>
      </c>
      <c r="T12" s="70" t="s">
        <v>150</v>
      </c>
      <c r="U12" s="70" t="s">
        <v>88</v>
      </c>
      <c r="V12" s="70" t="s">
        <v>163</v>
      </c>
      <c r="W12" s="84">
        <f>COUNTIF([1]活動記録!$G$9:$L$200,[1]【選択肢】!R12)</f>
        <v>0</v>
      </c>
      <c r="Y12" s="86" t="s">
        <v>270</v>
      </c>
      <c r="Z12" s="87"/>
      <c r="AA12" s="88"/>
    </row>
    <row r="13" spans="1:27" ht="18" customHeight="1" x14ac:dyDescent="0.2">
      <c r="M13" s="74" t="s">
        <v>164</v>
      </c>
      <c r="Q13" s="68" t="s">
        <v>84</v>
      </c>
      <c r="R13" s="69">
        <v>8</v>
      </c>
      <c r="S13" s="70" t="s">
        <v>129</v>
      </c>
      <c r="T13" s="70" t="s">
        <v>150</v>
      </c>
      <c r="U13" s="70" t="s">
        <v>88</v>
      </c>
      <c r="V13" s="70" t="s">
        <v>165</v>
      </c>
      <c r="W13" s="84">
        <f>COUNTIF([1]活動記録!$G$9:$L$200,[1]【選択肢】!R13)</f>
        <v>0</v>
      </c>
      <c r="Y13" s="86" t="s">
        <v>166</v>
      </c>
      <c r="Z13" s="87"/>
      <c r="AA13" s="88"/>
    </row>
    <row r="14" spans="1:27" ht="18" customHeight="1" x14ac:dyDescent="0.2">
      <c r="M14" s="74" t="s">
        <v>167</v>
      </c>
      <c r="Q14" s="68" t="s">
        <v>84</v>
      </c>
      <c r="R14" s="69">
        <v>9</v>
      </c>
      <c r="S14" s="70" t="s">
        <v>129</v>
      </c>
      <c r="T14" s="70" t="s">
        <v>150</v>
      </c>
      <c r="U14" s="70" t="s">
        <v>88</v>
      </c>
      <c r="V14" s="70" t="s">
        <v>168</v>
      </c>
      <c r="W14" s="84">
        <f>COUNTIF([1]活動記録!$G$9:$L$200,[1]【選択肢】!R14)</f>
        <v>0</v>
      </c>
      <c r="Y14" s="86" t="s">
        <v>169</v>
      </c>
      <c r="Z14" s="87"/>
      <c r="AA14" s="88"/>
    </row>
    <row r="15" spans="1:27" ht="18" customHeight="1" x14ac:dyDescent="0.2">
      <c r="L15" s="80" t="s">
        <v>170</v>
      </c>
      <c r="Q15" s="68" t="s">
        <v>84</v>
      </c>
      <c r="R15" s="69">
        <v>10</v>
      </c>
      <c r="S15" s="70" t="s">
        <v>129</v>
      </c>
      <c r="T15" s="70" t="s">
        <v>150</v>
      </c>
      <c r="U15" s="70" t="s">
        <v>103</v>
      </c>
      <c r="V15" s="70" t="s">
        <v>171</v>
      </c>
      <c r="W15" s="84">
        <f>COUNTIF([1]活動記録!$G$9:$L$200,[1]【選択肢】!R15)</f>
        <v>0</v>
      </c>
      <c r="Y15" s="86" t="s">
        <v>172</v>
      </c>
      <c r="Z15" s="87"/>
      <c r="AA15" s="88"/>
    </row>
    <row r="16" spans="1:27" ht="18" customHeight="1" x14ac:dyDescent="0.2">
      <c r="Q16" s="68" t="s">
        <v>84</v>
      </c>
      <c r="R16" s="69">
        <v>11</v>
      </c>
      <c r="S16" s="70" t="s">
        <v>129</v>
      </c>
      <c r="T16" s="70" t="s">
        <v>150</v>
      </c>
      <c r="U16" s="70" t="s">
        <v>103</v>
      </c>
      <c r="V16" s="70" t="s">
        <v>173</v>
      </c>
      <c r="W16" s="84">
        <f>COUNTIF([1]活動記録!$G$9:$L$200,[1]【選択肢】!R16)</f>
        <v>0</v>
      </c>
      <c r="Y16" s="117"/>
      <c r="Z16" s="112"/>
      <c r="AA16" s="113"/>
    </row>
    <row r="17" spans="1:27" ht="18" customHeight="1" x14ac:dyDescent="0.2">
      <c r="A17" s="89" t="s">
        <v>174</v>
      </c>
      <c r="B17" s="90" t="s">
        <v>175</v>
      </c>
      <c r="C17" s="241" t="s">
        <v>176</v>
      </c>
      <c r="D17" s="241"/>
      <c r="E17" s="241"/>
      <c r="F17" s="241"/>
      <c r="G17" s="242"/>
      <c r="H17" s="90" t="s">
        <v>177</v>
      </c>
      <c r="Q17" s="68" t="s">
        <v>84</v>
      </c>
      <c r="R17" s="69">
        <v>12</v>
      </c>
      <c r="S17" s="70" t="s">
        <v>129</v>
      </c>
      <c r="T17" s="70" t="s">
        <v>150</v>
      </c>
      <c r="U17" s="70" t="s">
        <v>103</v>
      </c>
      <c r="V17" s="70" t="s">
        <v>178</v>
      </c>
      <c r="W17" s="84">
        <f>COUNTIF([1]活動記録!$G$9:$L$200,[1]【選択肢】!R17)</f>
        <v>0</v>
      </c>
      <c r="Y17" s="111" t="s">
        <v>179</v>
      </c>
      <c r="AA17" s="119"/>
    </row>
    <row r="18" spans="1:27" ht="18" customHeight="1" x14ac:dyDescent="0.2">
      <c r="A18" s="68">
        <v>1</v>
      </c>
      <c r="B18" s="68" t="s">
        <v>180</v>
      </c>
      <c r="C18" s="68" t="s">
        <v>181</v>
      </c>
      <c r="D18" s="68"/>
      <c r="E18" s="68"/>
      <c r="F18" s="68"/>
      <c r="G18" s="91"/>
      <c r="H18" s="68">
        <v>0.5</v>
      </c>
      <c r="Q18" s="68" t="s">
        <v>84</v>
      </c>
      <c r="R18" s="69">
        <v>13</v>
      </c>
      <c r="S18" s="70" t="s">
        <v>129</v>
      </c>
      <c r="T18" s="70" t="s">
        <v>150</v>
      </c>
      <c r="U18" s="70" t="s">
        <v>117</v>
      </c>
      <c r="V18" s="70" t="s">
        <v>182</v>
      </c>
      <c r="W18" s="84">
        <f>COUNTIF([1]活動記録!$G$9:$L$200,[1]【選択肢】!R18)</f>
        <v>0</v>
      </c>
      <c r="Y18" s="114" t="s">
        <v>271</v>
      </c>
      <c r="Z18" s="112"/>
      <c r="AA18" s="113"/>
    </row>
    <row r="19" spans="1:27" ht="18" customHeight="1" x14ac:dyDescent="0.2">
      <c r="A19" s="68">
        <v>2</v>
      </c>
      <c r="B19" s="68" t="s">
        <v>9</v>
      </c>
      <c r="C19" s="68" t="s">
        <v>181</v>
      </c>
      <c r="D19" s="68"/>
      <c r="E19" s="68"/>
      <c r="F19" s="68"/>
      <c r="G19" s="91"/>
      <c r="H19" s="68">
        <v>1</v>
      </c>
      <c r="Q19" s="68" t="s">
        <v>84</v>
      </c>
      <c r="R19" s="69">
        <v>14</v>
      </c>
      <c r="S19" s="70" t="s">
        <v>129</v>
      </c>
      <c r="T19" s="70" t="s">
        <v>150</v>
      </c>
      <c r="U19" s="70" t="s">
        <v>117</v>
      </c>
      <c r="V19" s="70" t="s">
        <v>183</v>
      </c>
      <c r="W19" s="84">
        <f>COUNTIF([1]活動記録!$G$9:$L$200,[1]【選択肢】!R19)</f>
        <v>0</v>
      </c>
      <c r="Y19" s="86" t="s">
        <v>272</v>
      </c>
      <c r="Z19" s="112"/>
      <c r="AA19" s="113"/>
    </row>
    <row r="20" spans="1:27" ht="18" customHeight="1" x14ac:dyDescent="0.2">
      <c r="A20" s="68">
        <v>3</v>
      </c>
      <c r="B20" s="68" t="s">
        <v>8</v>
      </c>
      <c r="C20" s="68" t="s">
        <v>184</v>
      </c>
      <c r="D20" s="68" t="s">
        <v>185</v>
      </c>
      <c r="E20" s="68" t="s">
        <v>186</v>
      </c>
      <c r="F20" s="68" t="s">
        <v>187</v>
      </c>
      <c r="G20" s="91" t="s">
        <v>188</v>
      </c>
      <c r="H20" s="68">
        <v>1.5</v>
      </c>
      <c r="Q20" s="68" t="s">
        <v>84</v>
      </c>
      <c r="R20" s="69">
        <v>15</v>
      </c>
      <c r="S20" s="70" t="s">
        <v>129</v>
      </c>
      <c r="T20" s="70" t="s">
        <v>150</v>
      </c>
      <c r="U20" s="70" t="s">
        <v>117</v>
      </c>
      <c r="V20" s="70" t="s">
        <v>189</v>
      </c>
      <c r="W20" s="84">
        <f>COUNTIF([1]活動記録!$G$9:$L$200,[1]【選択肢】!R20)</f>
        <v>0</v>
      </c>
      <c r="Y20" s="86" t="s">
        <v>166</v>
      </c>
      <c r="AA20" s="119"/>
    </row>
    <row r="21" spans="1:27" ht="18" customHeight="1" x14ac:dyDescent="0.2">
      <c r="A21" s="68">
        <v>4</v>
      </c>
      <c r="B21" s="68" t="s">
        <v>190</v>
      </c>
      <c r="C21" s="68" t="s">
        <v>181</v>
      </c>
      <c r="D21" s="68"/>
      <c r="E21" s="68"/>
      <c r="F21" s="68"/>
      <c r="G21" s="91"/>
      <c r="H21" s="68">
        <v>2</v>
      </c>
      <c r="Q21" s="68" t="s">
        <v>84</v>
      </c>
      <c r="R21" s="69">
        <v>16</v>
      </c>
      <c r="S21" s="70" t="s">
        <v>129</v>
      </c>
      <c r="T21" s="70" t="s">
        <v>150</v>
      </c>
      <c r="U21" s="70" t="s">
        <v>191</v>
      </c>
      <c r="V21" s="70" t="s">
        <v>192</v>
      </c>
      <c r="W21" s="84">
        <f>COUNTIF([1]活動記録!$G$9:$L$200,[1]【選択肢】!R21)</f>
        <v>0</v>
      </c>
      <c r="Y21" s="243" t="s">
        <v>273</v>
      </c>
      <c r="Z21" s="244"/>
      <c r="AA21" s="245"/>
    </row>
    <row r="22" spans="1:27" ht="18" customHeight="1" x14ac:dyDescent="0.2">
      <c r="A22" s="68">
        <v>5</v>
      </c>
      <c r="B22" s="68" t="s">
        <v>193</v>
      </c>
      <c r="C22" s="68" t="s">
        <v>181</v>
      </c>
      <c r="D22" s="68"/>
      <c r="E22" s="68"/>
      <c r="F22" s="68"/>
      <c r="G22" s="91"/>
      <c r="H22" s="68">
        <v>2.5</v>
      </c>
      <c r="Q22" s="68" t="s">
        <v>84</v>
      </c>
      <c r="R22" s="69">
        <v>17</v>
      </c>
      <c r="S22" s="70" t="s">
        <v>129</v>
      </c>
      <c r="T22" s="70" t="s">
        <v>194</v>
      </c>
      <c r="U22" s="70" t="s">
        <v>194</v>
      </c>
      <c r="V22" s="70" t="s">
        <v>195</v>
      </c>
      <c r="W22" s="84">
        <f>COUNTIF([1]活動記録!$G$9:$L$200,[1]【選択肢】!R22)</f>
        <v>0</v>
      </c>
      <c r="Y22" s="243"/>
      <c r="Z22" s="244"/>
      <c r="AA22" s="245"/>
    </row>
    <row r="23" spans="1:27" ht="18" customHeight="1" x14ac:dyDescent="0.2">
      <c r="A23" s="68">
        <v>6</v>
      </c>
      <c r="B23" s="68" t="s">
        <v>196</v>
      </c>
      <c r="C23" s="68" t="s">
        <v>181</v>
      </c>
      <c r="D23" s="68"/>
      <c r="E23" s="68"/>
      <c r="F23" s="68"/>
      <c r="G23" s="91"/>
      <c r="H23" s="68">
        <v>3</v>
      </c>
      <c r="Q23" s="68" t="s">
        <v>84</v>
      </c>
      <c r="R23" s="69">
        <v>18</v>
      </c>
      <c r="S23" s="70" t="s">
        <v>129</v>
      </c>
      <c r="T23" s="70" t="s">
        <v>194</v>
      </c>
      <c r="U23" s="70" t="s">
        <v>194</v>
      </c>
      <c r="V23" s="70" t="s">
        <v>197</v>
      </c>
      <c r="W23" s="154">
        <f>COUNTIF([1]活動記録!$G$9:$L$200,[1]【選択肢】!R23)</f>
        <v>0</v>
      </c>
      <c r="X23" s="155"/>
      <c r="Y23" s="117"/>
      <c r="Z23" s="112"/>
      <c r="AA23" s="113"/>
    </row>
    <row r="24" spans="1:27" ht="18" customHeight="1" x14ac:dyDescent="0.2">
      <c r="A24" s="68">
        <v>7</v>
      </c>
      <c r="H24" s="68">
        <v>3.5</v>
      </c>
      <c r="Q24" s="68" t="s">
        <v>84</v>
      </c>
      <c r="R24" s="69">
        <v>19</v>
      </c>
      <c r="S24" s="70" t="s">
        <v>129</v>
      </c>
      <c r="T24" s="70" t="s">
        <v>194</v>
      </c>
      <c r="U24" s="70" t="s">
        <v>194</v>
      </c>
      <c r="V24" s="70" t="s">
        <v>198</v>
      </c>
      <c r="W24" s="84">
        <f>COUNTIF([1]活動記録!$G$9:$L$200,[1]【選択肢】!R24)</f>
        <v>0</v>
      </c>
      <c r="Y24" s="114" t="s">
        <v>274</v>
      </c>
      <c r="Z24" s="112"/>
      <c r="AA24" s="113"/>
    </row>
    <row r="25" spans="1:27" ht="18" customHeight="1" x14ac:dyDescent="0.2">
      <c r="A25" s="68">
        <v>8</v>
      </c>
      <c r="H25" s="68">
        <v>4</v>
      </c>
      <c r="Q25" s="68" t="s">
        <v>84</v>
      </c>
      <c r="R25" s="69">
        <v>20</v>
      </c>
      <c r="S25" s="70" t="s">
        <v>129</v>
      </c>
      <c r="T25" s="70" t="s">
        <v>194</v>
      </c>
      <c r="U25" s="70" t="s">
        <v>194</v>
      </c>
      <c r="V25" s="70" t="s">
        <v>199</v>
      </c>
      <c r="W25" s="84">
        <f>COUNTIF([1]活動記録!$G$9:$L$200,[1]【選択肢】!R25)</f>
        <v>0</v>
      </c>
      <c r="Y25" s="86" t="s">
        <v>275</v>
      </c>
      <c r="Z25" s="112"/>
      <c r="AA25" s="113"/>
    </row>
    <row r="26" spans="1:27" ht="18" customHeight="1" x14ac:dyDescent="0.2">
      <c r="A26" s="68">
        <v>9</v>
      </c>
      <c r="H26" s="68">
        <v>4.5</v>
      </c>
      <c r="Q26" s="68" t="s">
        <v>84</v>
      </c>
      <c r="R26" s="69">
        <v>21</v>
      </c>
      <c r="S26" s="70" t="s">
        <v>129</v>
      </c>
      <c r="T26" s="70" t="s">
        <v>194</v>
      </c>
      <c r="U26" s="70" t="s">
        <v>194</v>
      </c>
      <c r="V26" s="70" t="s">
        <v>200</v>
      </c>
      <c r="W26" s="84">
        <f>COUNTIF([1]活動記録!$G$9:$L$200,[1]【選択肢】!R26)</f>
        <v>0</v>
      </c>
      <c r="Y26" s="86" t="s">
        <v>276</v>
      </c>
      <c r="Z26" s="112"/>
      <c r="AA26" s="113"/>
    </row>
    <row r="27" spans="1:27" ht="18" customHeight="1" x14ac:dyDescent="0.2">
      <c r="A27" s="68">
        <v>10</v>
      </c>
      <c r="H27" s="68">
        <v>5</v>
      </c>
      <c r="Q27" s="68" t="s">
        <v>84</v>
      </c>
      <c r="R27" s="69">
        <v>22</v>
      </c>
      <c r="S27" s="70" t="s">
        <v>129</v>
      </c>
      <c r="T27" s="70" t="s">
        <v>194</v>
      </c>
      <c r="U27" s="70" t="s">
        <v>194</v>
      </c>
      <c r="V27" s="70" t="s">
        <v>201</v>
      </c>
      <c r="W27" s="84">
        <f>COUNTIF([1]活動記録!$G$9:$L$200,[1]【選択肢】!R27)</f>
        <v>0</v>
      </c>
      <c r="Y27" s="86" t="s">
        <v>277</v>
      </c>
      <c r="Z27" s="112"/>
      <c r="AA27" s="113"/>
    </row>
    <row r="28" spans="1:27" ht="18" customHeight="1" x14ac:dyDescent="0.2">
      <c r="A28" s="68">
        <v>11</v>
      </c>
      <c r="H28" s="68">
        <v>5.5</v>
      </c>
      <c r="Q28" s="68" t="s">
        <v>84</v>
      </c>
      <c r="R28" s="69">
        <v>23</v>
      </c>
      <c r="S28" s="70" t="s">
        <v>129</v>
      </c>
      <c r="T28" s="70" t="s">
        <v>194</v>
      </c>
      <c r="U28" s="70" t="s">
        <v>194</v>
      </c>
      <c r="V28" s="70" t="s">
        <v>202</v>
      </c>
      <c r="W28" s="84">
        <f>COUNTIF([1]活動記録!$G$9:$L$200,[1]【選択肢】!R28)</f>
        <v>0</v>
      </c>
      <c r="Y28" s="117"/>
      <c r="Z28" s="112"/>
      <c r="AA28" s="113"/>
    </row>
    <row r="29" spans="1:27" ht="18" customHeight="1" x14ac:dyDescent="0.2">
      <c r="A29" s="68">
        <v>12</v>
      </c>
      <c r="H29" s="68">
        <v>6</v>
      </c>
      <c r="Q29" s="68" t="s">
        <v>84</v>
      </c>
      <c r="R29" s="69">
        <v>24</v>
      </c>
      <c r="S29" s="70" t="s">
        <v>203</v>
      </c>
      <c r="T29" s="70" t="s">
        <v>204</v>
      </c>
      <c r="U29" s="70" t="s">
        <v>205</v>
      </c>
      <c r="V29" s="70" t="s">
        <v>206</v>
      </c>
      <c r="W29" s="84">
        <f>COUNTIF([1]活動記録!$G$9:$L$200,[1]【選択肢】!R29)</f>
        <v>0</v>
      </c>
      <c r="Y29" s="111" t="s">
        <v>208</v>
      </c>
      <c r="Z29" s="112"/>
      <c r="AA29" s="113"/>
    </row>
    <row r="30" spans="1:27" ht="18" customHeight="1" x14ac:dyDescent="0.2">
      <c r="H30" s="68">
        <v>6.5</v>
      </c>
      <c r="Q30" s="68" t="s">
        <v>84</v>
      </c>
      <c r="R30" s="69">
        <v>25</v>
      </c>
      <c r="S30" s="70" t="s">
        <v>203</v>
      </c>
      <c r="T30" s="70" t="s">
        <v>204</v>
      </c>
      <c r="U30" s="70" t="s">
        <v>205</v>
      </c>
      <c r="V30" s="70" t="s">
        <v>207</v>
      </c>
      <c r="W30" s="84">
        <f>COUNTIF([1]活動記録!$G$9:$L$200,[1]【選択肢】!R30)</f>
        <v>0</v>
      </c>
      <c r="Y30" s="114" t="s">
        <v>210</v>
      </c>
      <c r="AA30" s="119"/>
    </row>
    <row r="31" spans="1:27" ht="18" customHeight="1" x14ac:dyDescent="0.2">
      <c r="H31" s="68">
        <v>7</v>
      </c>
      <c r="Q31" s="68" t="s">
        <v>84</v>
      </c>
      <c r="R31" s="69">
        <v>26</v>
      </c>
      <c r="S31" s="70" t="s">
        <v>203</v>
      </c>
      <c r="T31" s="70" t="s">
        <v>204</v>
      </c>
      <c r="U31" s="70" t="s">
        <v>205</v>
      </c>
      <c r="V31" s="70" t="s">
        <v>209</v>
      </c>
      <c r="W31" s="84">
        <f>COUNTIF([1]活動記録!$G$9:$L$200,[1]【選択肢】!R31)</f>
        <v>0</v>
      </c>
      <c r="Y31" s="86" t="s">
        <v>278</v>
      </c>
      <c r="Z31" s="112"/>
      <c r="AA31" s="113"/>
    </row>
    <row r="32" spans="1:27" ht="18" customHeight="1" x14ac:dyDescent="0.2">
      <c r="H32" s="68">
        <v>7.5</v>
      </c>
      <c r="Q32" s="68" t="s">
        <v>84</v>
      </c>
      <c r="R32" s="69">
        <v>27</v>
      </c>
      <c r="S32" s="70" t="s">
        <v>203</v>
      </c>
      <c r="T32" s="70" t="s">
        <v>204</v>
      </c>
      <c r="U32" s="70" t="s">
        <v>205</v>
      </c>
      <c r="V32" s="70" t="s">
        <v>211</v>
      </c>
      <c r="W32" s="84">
        <f>COUNTIF([1]活動記録!$G$9:$L$200,[1]【選択肢】!R32)</f>
        <v>0</v>
      </c>
      <c r="Y32" s="86" t="s">
        <v>279</v>
      </c>
      <c r="Z32" s="115"/>
      <c r="AA32" s="116"/>
    </row>
    <row r="33" spans="8:27" ht="18" customHeight="1" x14ac:dyDescent="0.2">
      <c r="H33" s="68">
        <v>8</v>
      </c>
      <c r="Q33" s="68" t="s">
        <v>84</v>
      </c>
      <c r="R33" s="69">
        <v>28</v>
      </c>
      <c r="S33" s="70" t="s">
        <v>203</v>
      </c>
      <c r="T33" s="70" t="s">
        <v>204</v>
      </c>
      <c r="U33" s="70" t="s">
        <v>139</v>
      </c>
      <c r="V33" s="70" t="s">
        <v>212</v>
      </c>
      <c r="W33" s="84">
        <f>COUNTIF([1]活動記録!$G$9:$L$200,[1]【選択肢】!R33)</f>
        <v>0</v>
      </c>
      <c r="Y33" s="86" t="s">
        <v>280</v>
      </c>
      <c r="Z33" s="112"/>
      <c r="AA33" s="113"/>
    </row>
    <row r="34" spans="8:27" ht="18" customHeight="1" x14ac:dyDescent="0.2">
      <c r="H34" s="68">
        <v>8.5</v>
      </c>
      <c r="Q34" s="68" t="s">
        <v>84</v>
      </c>
      <c r="R34" s="69">
        <v>29</v>
      </c>
      <c r="S34" s="70" t="s">
        <v>203</v>
      </c>
      <c r="T34" s="70" t="s">
        <v>213</v>
      </c>
      <c r="U34" s="70" t="s">
        <v>145</v>
      </c>
      <c r="V34" s="70" t="s">
        <v>214</v>
      </c>
      <c r="W34" s="84">
        <f>COUNTIF([1]活動記録!$G$9:$L$200,[1]【選択肢】!R34)</f>
        <v>0</v>
      </c>
      <c r="X34" s="156"/>
      <c r="Y34" s="92" t="s">
        <v>281</v>
      </c>
      <c r="Z34" s="93"/>
      <c r="AA34" s="94"/>
    </row>
    <row r="35" spans="8:27" ht="18" customHeight="1" x14ac:dyDescent="0.2">
      <c r="H35" s="68">
        <v>9</v>
      </c>
      <c r="Q35" s="68" t="s">
        <v>84</v>
      </c>
      <c r="R35" s="69">
        <v>30</v>
      </c>
      <c r="S35" s="70" t="s">
        <v>203</v>
      </c>
      <c r="T35" s="70" t="s">
        <v>150</v>
      </c>
      <c r="U35" s="70" t="s">
        <v>151</v>
      </c>
      <c r="V35" s="70" t="s">
        <v>215</v>
      </c>
      <c r="W35" s="84">
        <f>COUNTIF([1]活動記録!$G$9:$L$200,[1]【選択肢】!R35)</f>
        <v>0</v>
      </c>
      <c r="Z35" s="112"/>
      <c r="AA35" s="112"/>
    </row>
    <row r="36" spans="8:27" ht="18" customHeight="1" x14ac:dyDescent="0.2">
      <c r="H36" s="68">
        <v>9.5</v>
      </c>
      <c r="Q36" s="68" t="s">
        <v>84</v>
      </c>
      <c r="R36" s="69">
        <v>31</v>
      </c>
      <c r="S36" s="70" t="s">
        <v>203</v>
      </c>
      <c r="T36" s="70" t="s">
        <v>150</v>
      </c>
      <c r="U36" s="70" t="s">
        <v>88</v>
      </c>
      <c r="V36" s="70" t="s">
        <v>216</v>
      </c>
      <c r="W36" s="84">
        <f>COUNTIF([1]活動記録!$G$9:$L$200,[1]【選択肢】!R36)</f>
        <v>0</v>
      </c>
    </row>
    <row r="37" spans="8:27" ht="18" customHeight="1" x14ac:dyDescent="0.2">
      <c r="H37" s="68">
        <v>10</v>
      </c>
      <c r="Q37" s="68" t="s">
        <v>84</v>
      </c>
      <c r="R37" s="69">
        <v>32</v>
      </c>
      <c r="S37" s="70" t="s">
        <v>203</v>
      </c>
      <c r="T37" s="70" t="s">
        <v>150</v>
      </c>
      <c r="U37" s="70" t="s">
        <v>103</v>
      </c>
      <c r="V37" s="70" t="s">
        <v>217</v>
      </c>
      <c r="W37" s="84">
        <f>COUNTIF([1]活動記録!$G$9:$L$200,[1]【選択肢】!R37)</f>
        <v>0</v>
      </c>
    </row>
    <row r="38" spans="8:27" ht="18" customHeight="1" x14ac:dyDescent="0.2">
      <c r="H38" s="68">
        <v>10.5</v>
      </c>
      <c r="Q38" s="68" t="s">
        <v>84</v>
      </c>
      <c r="R38" s="69">
        <v>33</v>
      </c>
      <c r="S38" s="70" t="s">
        <v>203</v>
      </c>
      <c r="T38" s="70" t="s">
        <v>150</v>
      </c>
      <c r="U38" s="70" t="s">
        <v>117</v>
      </c>
      <c r="V38" s="70" t="s">
        <v>218</v>
      </c>
      <c r="W38" s="84">
        <f>COUNTIF([1]活動記録!$G$9:$L$200,[1]【選択肢】!R38)</f>
        <v>0</v>
      </c>
    </row>
    <row r="39" spans="8:27" ht="18" customHeight="1" x14ac:dyDescent="0.2">
      <c r="H39" s="68">
        <v>11</v>
      </c>
      <c r="Q39" s="68" t="s">
        <v>84</v>
      </c>
      <c r="R39" s="69">
        <v>34</v>
      </c>
      <c r="S39" s="70" t="s">
        <v>203</v>
      </c>
      <c r="T39" s="70" t="s">
        <v>139</v>
      </c>
      <c r="U39" s="70" t="s">
        <v>85</v>
      </c>
      <c r="V39" s="70" t="s">
        <v>219</v>
      </c>
      <c r="W39" s="84">
        <f>COUNTIF([1]活動記録!$G$9:$L$200,[1]【選択肢】!R39)</f>
        <v>0</v>
      </c>
    </row>
    <row r="40" spans="8:27" ht="18" customHeight="1" x14ac:dyDescent="0.2">
      <c r="H40" s="68">
        <v>11.5</v>
      </c>
      <c r="Q40" s="68" t="s">
        <v>84</v>
      </c>
      <c r="R40" s="69">
        <v>35</v>
      </c>
      <c r="S40" s="70" t="s">
        <v>203</v>
      </c>
      <c r="T40" s="70" t="s">
        <v>139</v>
      </c>
      <c r="U40" s="70" t="s">
        <v>100</v>
      </c>
      <c r="V40" s="70" t="s">
        <v>220</v>
      </c>
      <c r="W40" s="84">
        <f>COUNTIF([1]活動記録!$G$9:$L$200,[1]【選択肢】!R40)</f>
        <v>0</v>
      </c>
    </row>
    <row r="41" spans="8:27" ht="18" customHeight="1" x14ac:dyDescent="0.2">
      <c r="H41" s="68">
        <v>12</v>
      </c>
      <c r="Q41" s="68" t="s">
        <v>84</v>
      </c>
      <c r="R41" s="69">
        <v>36</v>
      </c>
      <c r="S41" s="70" t="s">
        <v>203</v>
      </c>
      <c r="T41" s="70" t="s">
        <v>139</v>
      </c>
      <c r="U41" s="70" t="s">
        <v>114</v>
      </c>
      <c r="V41" s="70" t="s">
        <v>282</v>
      </c>
      <c r="W41" s="84">
        <f>COUNTIF([1]活動記録!$G$9:$L$200,[1]【選択肢】!R41)</f>
        <v>0</v>
      </c>
    </row>
    <row r="42" spans="8:27" ht="18" customHeight="1" x14ac:dyDescent="0.2">
      <c r="Q42" s="68" t="s">
        <v>84</v>
      </c>
      <c r="R42" s="69">
        <v>37</v>
      </c>
      <c r="S42" s="70" t="s">
        <v>203</v>
      </c>
      <c r="T42" s="70" t="s">
        <v>139</v>
      </c>
      <c r="U42" s="70" t="s">
        <v>124</v>
      </c>
      <c r="V42" s="70" t="s">
        <v>221</v>
      </c>
      <c r="W42" s="84">
        <f>COUNTIF([1]活動記録!$G$9:$L$200,[1]【選択肢】!R42)</f>
        <v>0</v>
      </c>
      <c r="X42" s="95" t="s">
        <v>222</v>
      </c>
    </row>
    <row r="43" spans="8:27" ht="18" customHeight="1" x14ac:dyDescent="0.2">
      <c r="Q43" s="68" t="s">
        <v>84</v>
      </c>
      <c r="R43" s="69">
        <v>38</v>
      </c>
      <c r="S43" s="70" t="s">
        <v>203</v>
      </c>
      <c r="T43" s="70" t="s">
        <v>139</v>
      </c>
      <c r="U43" s="70" t="s">
        <v>134</v>
      </c>
      <c r="V43" s="97" t="s">
        <v>223</v>
      </c>
      <c r="W43" s="84">
        <f>COUNTIF([1]活動記録!$G$9:$L$200,[1]【選択肢】!R43)</f>
        <v>0</v>
      </c>
      <c r="X43" s="60" t="s">
        <v>224</v>
      </c>
    </row>
    <row r="44" spans="8:27" ht="18" customHeight="1" x14ac:dyDescent="0.2">
      <c r="Q44" s="68" t="s">
        <v>84</v>
      </c>
      <c r="R44" s="69">
        <v>39</v>
      </c>
      <c r="S44" s="70" t="s">
        <v>203</v>
      </c>
      <c r="T44" s="70" t="s">
        <v>150</v>
      </c>
      <c r="U44" s="70" t="s">
        <v>85</v>
      </c>
      <c r="V44" s="98" t="s">
        <v>225</v>
      </c>
      <c r="W44" s="84">
        <f>COUNTIF([1]活動記録!$G$9:$L$200,[1]【選択肢】!R44)</f>
        <v>0</v>
      </c>
      <c r="X44" s="98" t="s">
        <v>225</v>
      </c>
    </row>
    <row r="45" spans="8:27" ht="18" customHeight="1" x14ac:dyDescent="0.2">
      <c r="Q45" s="68" t="s">
        <v>84</v>
      </c>
      <c r="R45" s="69">
        <v>40</v>
      </c>
      <c r="S45" s="70" t="s">
        <v>203</v>
      </c>
      <c r="T45" s="70" t="s">
        <v>150</v>
      </c>
      <c r="U45" s="70" t="s">
        <v>85</v>
      </c>
      <c r="V45" s="98" t="s">
        <v>226</v>
      </c>
      <c r="W45" s="84">
        <f>COUNTIF([1]活動記録!$G$9:$L$200,[1]【選択肢】!R45)</f>
        <v>0</v>
      </c>
      <c r="X45" s="98" t="s">
        <v>226</v>
      </c>
    </row>
    <row r="46" spans="8:27" ht="18" customHeight="1" x14ac:dyDescent="0.2">
      <c r="Q46" s="68" t="s">
        <v>84</v>
      </c>
      <c r="R46" s="69">
        <v>41</v>
      </c>
      <c r="S46" s="70" t="s">
        <v>203</v>
      </c>
      <c r="T46" s="70" t="s">
        <v>150</v>
      </c>
      <c r="U46" s="70" t="s">
        <v>85</v>
      </c>
      <c r="V46" s="98" t="s">
        <v>227</v>
      </c>
      <c r="W46" s="84">
        <f>COUNTIF([1]活動記録!$G$9:$L$200,[1]【選択肢】!R46)</f>
        <v>0</v>
      </c>
      <c r="X46" s="98" t="s">
        <v>227</v>
      </c>
    </row>
    <row r="47" spans="8:27" ht="18" customHeight="1" x14ac:dyDescent="0.2">
      <c r="Q47" s="68" t="s">
        <v>84</v>
      </c>
      <c r="R47" s="69">
        <v>42</v>
      </c>
      <c r="S47" s="70" t="s">
        <v>203</v>
      </c>
      <c r="T47" s="70" t="s">
        <v>150</v>
      </c>
      <c r="U47" s="70" t="s">
        <v>100</v>
      </c>
      <c r="V47" s="98" t="s">
        <v>228</v>
      </c>
      <c r="W47" s="84">
        <f>COUNTIF([1]活動記録!$G$9:$L$200,[1]【選択肢】!R47)</f>
        <v>0</v>
      </c>
      <c r="X47" s="98" t="s">
        <v>228</v>
      </c>
    </row>
    <row r="48" spans="8:27" ht="18" customHeight="1" x14ac:dyDescent="0.2">
      <c r="Q48" s="68" t="s">
        <v>84</v>
      </c>
      <c r="R48" s="69">
        <v>43</v>
      </c>
      <c r="S48" s="70" t="s">
        <v>203</v>
      </c>
      <c r="T48" s="70" t="s">
        <v>150</v>
      </c>
      <c r="U48" s="70" t="s">
        <v>100</v>
      </c>
      <c r="V48" s="98" t="s">
        <v>229</v>
      </c>
      <c r="W48" s="84">
        <f>COUNTIF([1]活動記録!$G$9:$L$200,[1]【選択肢】!R48)</f>
        <v>0</v>
      </c>
      <c r="X48" s="98" t="s">
        <v>229</v>
      </c>
    </row>
    <row r="49" spans="17:26" ht="18" customHeight="1" x14ac:dyDescent="0.2">
      <c r="Q49" s="68" t="s">
        <v>84</v>
      </c>
      <c r="R49" s="69">
        <v>44</v>
      </c>
      <c r="S49" s="70" t="s">
        <v>203</v>
      </c>
      <c r="T49" s="70" t="s">
        <v>150</v>
      </c>
      <c r="U49" s="70" t="s">
        <v>100</v>
      </c>
      <c r="V49" s="98" t="s">
        <v>230</v>
      </c>
      <c r="W49" s="84">
        <f>COUNTIF([1]活動記録!$G$9:$L$200,[1]【選択肢】!R49)</f>
        <v>0</v>
      </c>
      <c r="X49" s="98" t="s">
        <v>230</v>
      </c>
    </row>
    <row r="50" spans="17:26" ht="18" customHeight="1" x14ac:dyDescent="0.2">
      <c r="Q50" s="68" t="s">
        <v>84</v>
      </c>
      <c r="R50" s="69">
        <v>45</v>
      </c>
      <c r="S50" s="70" t="s">
        <v>203</v>
      </c>
      <c r="T50" s="70" t="s">
        <v>150</v>
      </c>
      <c r="U50" s="70" t="s">
        <v>114</v>
      </c>
      <c r="V50" s="98" t="s">
        <v>231</v>
      </c>
      <c r="W50" s="84">
        <f>COUNTIF([1]活動記録!$G$9:$L$200,[1]【選択肢】!R50)</f>
        <v>0</v>
      </c>
      <c r="X50" s="98" t="s">
        <v>231</v>
      </c>
    </row>
    <row r="51" spans="17:26" ht="18" customHeight="1" x14ac:dyDescent="0.2">
      <c r="Q51" s="68" t="s">
        <v>84</v>
      </c>
      <c r="R51" s="69">
        <v>46</v>
      </c>
      <c r="S51" s="70" t="s">
        <v>203</v>
      </c>
      <c r="T51" s="70" t="s">
        <v>150</v>
      </c>
      <c r="U51" s="70" t="s">
        <v>114</v>
      </c>
      <c r="V51" s="98" t="s">
        <v>232</v>
      </c>
      <c r="W51" s="84">
        <f>COUNTIF([1]活動記録!$G$9:$L$200,[1]【選択肢】!R51)</f>
        <v>0</v>
      </c>
      <c r="X51" s="98" t="s">
        <v>232</v>
      </c>
    </row>
    <row r="52" spans="17:26" ht="18" customHeight="1" x14ac:dyDescent="0.2">
      <c r="Q52" s="68" t="s">
        <v>84</v>
      </c>
      <c r="R52" s="69">
        <v>47</v>
      </c>
      <c r="S52" s="70" t="s">
        <v>203</v>
      </c>
      <c r="T52" s="70" t="s">
        <v>150</v>
      </c>
      <c r="U52" s="70" t="s">
        <v>114</v>
      </c>
      <c r="V52" s="98" t="s">
        <v>233</v>
      </c>
      <c r="W52" s="84">
        <f>COUNTIF([1]活動記録!$G$9:$L$200,[1]【選択肢】!R52)</f>
        <v>0</v>
      </c>
      <c r="X52" s="98" t="s">
        <v>233</v>
      </c>
      <c r="Z52" s="96"/>
    </row>
    <row r="53" spans="17:26" ht="18" customHeight="1" x14ac:dyDescent="0.2">
      <c r="Q53" s="68" t="s">
        <v>84</v>
      </c>
      <c r="R53" s="69">
        <v>48</v>
      </c>
      <c r="S53" s="70" t="s">
        <v>203</v>
      </c>
      <c r="T53" s="70" t="s">
        <v>150</v>
      </c>
      <c r="U53" s="70" t="s">
        <v>124</v>
      </c>
      <c r="V53" s="98" t="s">
        <v>234</v>
      </c>
      <c r="W53" s="84">
        <f>COUNTIF([1]活動記録!$G$9:$L$200,[1]【選択肢】!R53)</f>
        <v>0</v>
      </c>
      <c r="X53" s="98" t="s">
        <v>234</v>
      </c>
    </row>
    <row r="54" spans="17:26" ht="18" customHeight="1" x14ac:dyDescent="0.2">
      <c r="Q54" s="68" t="s">
        <v>84</v>
      </c>
      <c r="R54" s="69">
        <v>49</v>
      </c>
      <c r="S54" s="70" t="s">
        <v>203</v>
      </c>
      <c r="T54" s="70" t="s">
        <v>150</v>
      </c>
      <c r="U54" s="70" t="s">
        <v>124</v>
      </c>
      <c r="V54" s="98" t="s">
        <v>235</v>
      </c>
      <c r="W54" s="84">
        <f>COUNTIF([1]活動記録!$G$9:$L$200,[1]【選択肢】!R54)</f>
        <v>0</v>
      </c>
      <c r="X54" s="98" t="s">
        <v>235</v>
      </c>
    </row>
    <row r="55" spans="17:26" ht="18" customHeight="1" x14ac:dyDescent="0.2">
      <c r="Q55" s="68" t="s">
        <v>84</v>
      </c>
      <c r="R55" s="69">
        <v>50</v>
      </c>
      <c r="S55" s="70" t="s">
        <v>203</v>
      </c>
      <c r="T55" s="70" t="s">
        <v>150</v>
      </c>
      <c r="U55" s="70" t="s">
        <v>134</v>
      </c>
      <c r="V55" s="98" t="s">
        <v>236</v>
      </c>
      <c r="W55" s="84">
        <f>COUNTIF([1]活動記録!$G$9:$L$200,[1]【選択肢】!R55)</f>
        <v>0</v>
      </c>
      <c r="X55" s="157" t="s">
        <v>236</v>
      </c>
    </row>
    <row r="56" spans="17:26" ht="18" customHeight="1" x14ac:dyDescent="0.2">
      <c r="Q56" s="68" t="s">
        <v>84</v>
      </c>
      <c r="R56" s="69">
        <v>51</v>
      </c>
      <c r="S56" s="70" t="s">
        <v>203</v>
      </c>
      <c r="T56" s="70" t="s">
        <v>237</v>
      </c>
      <c r="U56" s="70" t="s">
        <v>237</v>
      </c>
      <c r="V56" s="100" t="s">
        <v>238</v>
      </c>
      <c r="W56" s="84">
        <f>COUNTIF([1]活動記録!$G$9:$L$200,[1]【選択肢】!R56)</f>
        <v>0</v>
      </c>
      <c r="X56" s="266"/>
    </row>
    <row r="57" spans="17:26" ht="18" customHeight="1" x14ac:dyDescent="0.2">
      <c r="Q57" s="68" t="s">
        <v>84</v>
      </c>
      <c r="R57" s="69">
        <v>52</v>
      </c>
      <c r="S57" s="70" t="s">
        <v>203</v>
      </c>
      <c r="T57" s="70" t="s">
        <v>239</v>
      </c>
      <c r="U57" s="70" t="s">
        <v>239</v>
      </c>
      <c r="V57" s="70" t="s">
        <v>240</v>
      </c>
      <c r="W57" s="84">
        <f>COUNTIF([1]活動記録!$G$9:$L$200,[1]【選択肢】!R57)</f>
        <v>0</v>
      </c>
      <c r="Y57" s="87"/>
    </row>
    <row r="58" spans="17:26" ht="18" customHeight="1" x14ac:dyDescent="0.2">
      <c r="Q58" s="68" t="s">
        <v>84</v>
      </c>
      <c r="R58" s="69">
        <v>53</v>
      </c>
      <c r="S58" s="70" t="s">
        <v>203</v>
      </c>
      <c r="T58" s="70" t="s">
        <v>239</v>
      </c>
      <c r="U58" s="70" t="s">
        <v>239</v>
      </c>
      <c r="V58" s="102" t="s">
        <v>241</v>
      </c>
      <c r="W58" s="84">
        <f>COUNTIF([1]活動記録!$G$9:$L$200,[1]【選択肢】!R58)</f>
        <v>0</v>
      </c>
      <c r="Y58" s="87"/>
    </row>
    <row r="59" spans="17:26" ht="18" customHeight="1" x14ac:dyDescent="0.2">
      <c r="Q59" s="68" t="s">
        <v>84</v>
      </c>
      <c r="R59" s="69">
        <v>54</v>
      </c>
      <c r="S59" s="70" t="s">
        <v>203</v>
      </c>
      <c r="T59" s="70" t="s">
        <v>239</v>
      </c>
      <c r="U59" s="70" t="s">
        <v>239</v>
      </c>
      <c r="V59" s="70" t="s">
        <v>242</v>
      </c>
      <c r="W59" s="84">
        <f>COUNTIF([1]活動記録!$G$9:$L$200,[1]【選択肢】!R59)</f>
        <v>0</v>
      </c>
      <c r="Y59" s="83"/>
    </row>
    <row r="60" spans="17:26" ht="18" customHeight="1" x14ac:dyDescent="0.2">
      <c r="Q60" s="68" t="s">
        <v>84</v>
      </c>
      <c r="R60" s="69">
        <v>55</v>
      </c>
      <c r="S60" s="70" t="s">
        <v>203</v>
      </c>
      <c r="T60" s="70" t="s">
        <v>239</v>
      </c>
      <c r="U60" s="70" t="s">
        <v>239</v>
      </c>
      <c r="V60" s="70" t="s">
        <v>243</v>
      </c>
      <c r="W60" s="84">
        <f>COUNTIF([1]活動記録!$G$9:$L$200,[1]【選択肢】!R60)</f>
        <v>0</v>
      </c>
      <c r="Y60" s="83"/>
    </row>
    <row r="61" spans="17:26" ht="18" customHeight="1" x14ac:dyDescent="0.2">
      <c r="Q61" s="68" t="s">
        <v>84</v>
      </c>
      <c r="R61" s="69">
        <v>56</v>
      </c>
      <c r="S61" s="70" t="s">
        <v>203</v>
      </c>
      <c r="T61" s="70" t="s">
        <v>239</v>
      </c>
      <c r="U61" s="70" t="s">
        <v>239</v>
      </c>
      <c r="V61" s="70" t="s">
        <v>244</v>
      </c>
      <c r="W61" s="84">
        <f>COUNTIF([1]活動記録!$G$9:$L$200,[1]【選択肢】!R61)</f>
        <v>0</v>
      </c>
      <c r="Y61" s="83"/>
    </row>
    <row r="62" spans="17:26" ht="18" customHeight="1" x14ac:dyDescent="0.2">
      <c r="Q62" s="68" t="s">
        <v>84</v>
      </c>
      <c r="R62" s="69">
        <v>57</v>
      </c>
      <c r="S62" s="70" t="s">
        <v>203</v>
      </c>
      <c r="T62" s="70" t="s">
        <v>239</v>
      </c>
      <c r="U62" s="70" t="s">
        <v>239</v>
      </c>
      <c r="V62" s="70" t="s">
        <v>245</v>
      </c>
      <c r="W62" s="84">
        <f>COUNTIF([1]活動記録!$G$9:$L$200,[1]【選択肢】!R62)</f>
        <v>0</v>
      </c>
      <c r="Y62" s="83"/>
    </row>
    <row r="63" spans="17:26" ht="18" customHeight="1" x14ac:dyDescent="0.2">
      <c r="Q63" s="68" t="s">
        <v>84</v>
      </c>
      <c r="R63" s="103">
        <v>58</v>
      </c>
      <c r="S63" s="70" t="s">
        <v>203</v>
      </c>
      <c r="T63" s="70" t="s">
        <v>239</v>
      </c>
      <c r="U63" s="70" t="s">
        <v>239</v>
      </c>
      <c r="V63" s="70" t="s">
        <v>246</v>
      </c>
      <c r="W63" s="84">
        <f>COUNTIF([1]活動記録!$G$9:$L$200,[1]【選択肢】!R63)</f>
        <v>0</v>
      </c>
      <c r="Y63" s="83"/>
    </row>
    <row r="64" spans="17:26" ht="18" customHeight="1" x14ac:dyDescent="0.2">
      <c r="Q64" s="68" t="s">
        <v>84</v>
      </c>
      <c r="R64" s="267" t="s">
        <v>247</v>
      </c>
      <c r="S64" s="70" t="s">
        <v>203</v>
      </c>
      <c r="T64" s="70" t="s">
        <v>239</v>
      </c>
      <c r="U64" s="70" t="s">
        <v>239</v>
      </c>
      <c r="V64" s="268" t="s">
        <v>289</v>
      </c>
      <c r="W64" s="84">
        <f>COUNTIF([1]活動記録!$G$9:$L$200,[1]【選択肢】!R64)</f>
        <v>0</v>
      </c>
      <c r="Y64" s="83"/>
    </row>
    <row r="65" spans="17:25" ht="18" customHeight="1" x14ac:dyDescent="0.2">
      <c r="Q65" s="68" t="s">
        <v>84</v>
      </c>
      <c r="R65" s="269" t="s">
        <v>290</v>
      </c>
      <c r="S65" s="70" t="s">
        <v>203</v>
      </c>
      <c r="T65" s="70" t="s">
        <v>239</v>
      </c>
      <c r="U65" s="70" t="s">
        <v>239</v>
      </c>
      <c r="V65" s="98" t="s">
        <v>291</v>
      </c>
      <c r="W65" s="84">
        <f>COUNTIF([1]活動記録!$G$9:$L$200,[1]【選択肢】!R65)</f>
        <v>0</v>
      </c>
      <c r="Y65" s="101"/>
    </row>
    <row r="66" spans="17:25" ht="18" customHeight="1" x14ac:dyDescent="0.2">
      <c r="Q66" s="68" t="s">
        <v>84</v>
      </c>
      <c r="R66" s="69">
        <v>59</v>
      </c>
      <c r="S66" s="70" t="s">
        <v>203</v>
      </c>
      <c r="T66" s="70" t="s">
        <v>239</v>
      </c>
      <c r="U66" s="70" t="s">
        <v>239</v>
      </c>
      <c r="V66" s="70" t="s">
        <v>248</v>
      </c>
      <c r="W66" s="84">
        <f>COUNTIF([1]活動記録!$G$9:$L$200,[1]【選択肢】!R66)</f>
        <v>0</v>
      </c>
      <c r="Y66" s="83"/>
    </row>
    <row r="67" spans="17:25" ht="18" customHeight="1" x14ac:dyDescent="0.2">
      <c r="Q67" s="68" t="s">
        <v>84</v>
      </c>
      <c r="R67" s="69">
        <v>60</v>
      </c>
      <c r="S67" s="70" t="s">
        <v>203</v>
      </c>
      <c r="T67" s="70" t="s">
        <v>239</v>
      </c>
      <c r="U67" s="70" t="s">
        <v>239</v>
      </c>
      <c r="V67" s="70" t="s">
        <v>249</v>
      </c>
      <c r="W67" s="84">
        <f>COUNTIF([1]活動記録!$G$9:$L$200,[1]【選択肢】!R67)</f>
        <v>0</v>
      </c>
      <c r="Y67" s="83"/>
    </row>
    <row r="68" spans="17:25" ht="18" customHeight="1" x14ac:dyDescent="0.2">
      <c r="Q68" s="68" t="s">
        <v>84</v>
      </c>
      <c r="R68" s="69">
        <v>61</v>
      </c>
      <c r="S68" s="70" t="s">
        <v>250</v>
      </c>
      <c r="T68" s="70" t="s">
        <v>150</v>
      </c>
      <c r="U68" s="70" t="s">
        <v>88</v>
      </c>
      <c r="V68" s="70" t="s">
        <v>251</v>
      </c>
      <c r="W68" s="84">
        <f>COUNTIF([1]活動記録!$G$9:$L$200,[1]【選択肢】!R68)</f>
        <v>0</v>
      </c>
      <c r="Y68" s="83"/>
    </row>
    <row r="69" spans="17:25" ht="18" customHeight="1" x14ac:dyDescent="0.2">
      <c r="Q69" s="68" t="s">
        <v>84</v>
      </c>
      <c r="R69" s="69">
        <v>62</v>
      </c>
      <c r="S69" s="70" t="s">
        <v>250</v>
      </c>
      <c r="T69" s="70" t="s">
        <v>150</v>
      </c>
      <c r="U69" s="70" t="s">
        <v>88</v>
      </c>
      <c r="V69" s="70" t="s">
        <v>252</v>
      </c>
      <c r="W69" s="84">
        <f>COUNTIF([1]活動記録!$G$9:$L$200,[1]【選択肢】!R69)</f>
        <v>0</v>
      </c>
      <c r="Y69" s="83"/>
    </row>
    <row r="70" spans="17:25" ht="18" customHeight="1" x14ac:dyDescent="0.2">
      <c r="Q70" s="68" t="s">
        <v>84</v>
      </c>
      <c r="R70" s="69">
        <v>63</v>
      </c>
      <c r="S70" s="70" t="s">
        <v>250</v>
      </c>
      <c r="T70" s="70" t="s">
        <v>150</v>
      </c>
      <c r="U70" s="70" t="s">
        <v>103</v>
      </c>
      <c r="V70" s="70" t="s">
        <v>253</v>
      </c>
      <c r="W70" s="84">
        <f>COUNTIF([1]活動記録!$G$9:$L$200,[1]【選択肢】!R70)</f>
        <v>0</v>
      </c>
      <c r="Y70" s="83"/>
    </row>
    <row r="71" spans="17:25" ht="18" customHeight="1" x14ac:dyDescent="0.2">
      <c r="Q71" s="68" t="s">
        <v>84</v>
      </c>
      <c r="R71" s="69">
        <v>64</v>
      </c>
      <c r="S71" s="70" t="s">
        <v>250</v>
      </c>
      <c r="T71" s="70" t="s">
        <v>150</v>
      </c>
      <c r="U71" s="70" t="s">
        <v>103</v>
      </c>
      <c r="V71" s="70" t="s">
        <v>254</v>
      </c>
      <c r="W71" s="84">
        <f>COUNTIF([1]活動記録!$G$9:$L$200,[1]【選択肢】!R71)</f>
        <v>0</v>
      </c>
      <c r="Y71" s="83"/>
    </row>
    <row r="72" spans="17:25" x14ac:dyDescent="0.2">
      <c r="Q72" s="68" t="s">
        <v>84</v>
      </c>
      <c r="R72" s="69">
        <v>65</v>
      </c>
      <c r="S72" s="70" t="s">
        <v>250</v>
      </c>
      <c r="T72" s="70" t="s">
        <v>150</v>
      </c>
      <c r="U72" s="70" t="s">
        <v>117</v>
      </c>
      <c r="V72" s="70" t="s">
        <v>255</v>
      </c>
      <c r="W72" s="84">
        <f>COUNTIF([1]活動記録!$G$9:$L$200,[1]【選択肢】!R72)</f>
        <v>0</v>
      </c>
    </row>
    <row r="73" spans="17:25" x14ac:dyDescent="0.2">
      <c r="Q73" s="68" t="s">
        <v>84</v>
      </c>
      <c r="R73" s="104">
        <v>66</v>
      </c>
      <c r="S73" s="97" t="s">
        <v>250</v>
      </c>
      <c r="T73" s="97" t="s">
        <v>150</v>
      </c>
      <c r="U73" s="97" t="s">
        <v>117</v>
      </c>
      <c r="V73" s="97" t="s">
        <v>256</v>
      </c>
      <c r="W73" s="84">
        <f>COUNTIF([1]活動記録!$G$9:$L$200,[1]【選択肢】!R73)</f>
        <v>0</v>
      </c>
    </row>
    <row r="74" spans="17:25" x14ac:dyDescent="0.2">
      <c r="Q74" s="68" t="s">
        <v>84</v>
      </c>
      <c r="R74" s="270">
        <v>100</v>
      </c>
      <c r="S74" s="271" t="s">
        <v>292</v>
      </c>
      <c r="T74" s="271" t="s">
        <v>293</v>
      </c>
      <c r="U74" s="271" t="s">
        <v>294</v>
      </c>
      <c r="V74" s="271" t="s">
        <v>295</v>
      </c>
      <c r="W74" s="272">
        <f>COUNTIF([1]活動記録!$G$9:$L$200,[1]【選択肢】!R74)</f>
        <v>0</v>
      </c>
    </row>
    <row r="75" spans="17:25" x14ac:dyDescent="0.2">
      <c r="Q75" s="68" t="s">
        <v>84</v>
      </c>
      <c r="R75" s="273">
        <v>101</v>
      </c>
      <c r="S75" s="274" t="s">
        <v>292</v>
      </c>
      <c r="T75" s="274" t="s">
        <v>293</v>
      </c>
      <c r="U75" s="274" t="s">
        <v>296</v>
      </c>
      <c r="V75" s="274" t="s">
        <v>297</v>
      </c>
      <c r="W75" s="272">
        <f>COUNTIF([1]活動記録!$G$9:$L$200,[1]【選択肢】!R75)</f>
        <v>0</v>
      </c>
    </row>
    <row r="76" spans="17:25" x14ac:dyDescent="0.2">
      <c r="Q76" s="68" t="s">
        <v>84</v>
      </c>
      <c r="R76" s="273">
        <v>120</v>
      </c>
      <c r="S76" s="274" t="s">
        <v>298</v>
      </c>
      <c r="T76" s="274" t="s">
        <v>293</v>
      </c>
      <c r="U76" s="274" t="s">
        <v>294</v>
      </c>
      <c r="V76" s="274" t="s">
        <v>299</v>
      </c>
      <c r="W76" s="272">
        <f>COUNTIF([1]活動記録!$G$9:$L$200,[1]【選択肢】!R76)</f>
        <v>0</v>
      </c>
    </row>
    <row r="77" spans="17:25" x14ac:dyDescent="0.2">
      <c r="Q77" s="68" t="s">
        <v>84</v>
      </c>
      <c r="R77" s="273">
        <v>121</v>
      </c>
      <c r="S77" s="274" t="s">
        <v>298</v>
      </c>
      <c r="T77" s="274" t="s">
        <v>293</v>
      </c>
      <c r="U77" s="274" t="s">
        <v>294</v>
      </c>
      <c r="V77" s="274" t="s">
        <v>300</v>
      </c>
      <c r="W77" s="272">
        <f>COUNTIF([1]活動記録!$G$9:$L$200,[1]【選択肢】!R77)</f>
        <v>0</v>
      </c>
    </row>
    <row r="78" spans="17:25" x14ac:dyDescent="0.2">
      <c r="Q78" s="68" t="s">
        <v>84</v>
      </c>
      <c r="R78" s="273">
        <v>122</v>
      </c>
      <c r="S78" s="274" t="s">
        <v>298</v>
      </c>
      <c r="T78" s="274" t="s">
        <v>293</v>
      </c>
      <c r="U78" s="274" t="s">
        <v>294</v>
      </c>
      <c r="V78" s="274" t="s">
        <v>301</v>
      </c>
      <c r="W78" s="272">
        <f>COUNTIF([1]活動記録!$G$9:$L$200,[1]【選択肢】!R78)</f>
        <v>0</v>
      </c>
    </row>
    <row r="79" spans="17:25" x14ac:dyDescent="0.2">
      <c r="Q79" s="68" t="s">
        <v>84</v>
      </c>
      <c r="R79" s="273">
        <v>123</v>
      </c>
      <c r="S79" s="274" t="s">
        <v>298</v>
      </c>
      <c r="T79" s="274" t="s">
        <v>293</v>
      </c>
      <c r="U79" s="274" t="s">
        <v>294</v>
      </c>
      <c r="V79" s="274" t="s">
        <v>302</v>
      </c>
      <c r="W79" s="272">
        <f>COUNTIF([1]活動記録!$G$9:$L$200,[1]【選択肢】!R79)</f>
        <v>0</v>
      </c>
    </row>
    <row r="80" spans="17:25" x14ac:dyDescent="0.2">
      <c r="Q80" s="68" t="s">
        <v>84</v>
      </c>
      <c r="R80" s="273">
        <v>124</v>
      </c>
      <c r="S80" s="274" t="s">
        <v>298</v>
      </c>
      <c r="T80" s="274" t="s">
        <v>293</v>
      </c>
      <c r="U80" s="274" t="s">
        <v>294</v>
      </c>
      <c r="V80" s="274" t="s">
        <v>303</v>
      </c>
      <c r="W80" s="272">
        <f>COUNTIF([1]活動記録!$G$9:$L$200,[1]【選択肢】!R80)</f>
        <v>0</v>
      </c>
    </row>
    <row r="81" spans="17:23" x14ac:dyDescent="0.2">
      <c r="Q81" s="68" t="s">
        <v>84</v>
      </c>
      <c r="R81" s="273"/>
      <c r="S81" s="274"/>
      <c r="T81" s="274"/>
      <c r="U81" s="274"/>
      <c r="V81" s="274"/>
      <c r="W81" s="271"/>
    </row>
    <row r="82" spans="17:23" x14ac:dyDescent="0.2">
      <c r="Q82" s="68" t="s">
        <v>84</v>
      </c>
      <c r="R82" s="273"/>
      <c r="S82" s="274"/>
      <c r="T82" s="274"/>
      <c r="U82" s="274"/>
      <c r="V82" s="274"/>
      <c r="W82" s="271"/>
    </row>
    <row r="83" spans="17:23" x14ac:dyDescent="0.2">
      <c r="Q83" s="68" t="s">
        <v>84</v>
      </c>
      <c r="R83" s="273"/>
      <c r="S83" s="274"/>
      <c r="T83" s="274"/>
      <c r="U83" s="274"/>
      <c r="V83" s="274"/>
      <c r="W83" s="271"/>
    </row>
    <row r="84" spans="17:23" x14ac:dyDescent="0.2">
      <c r="Q84" s="68" t="s">
        <v>84</v>
      </c>
      <c r="R84" s="273"/>
      <c r="S84" s="274"/>
      <c r="T84" s="274"/>
      <c r="U84" s="274"/>
      <c r="V84" s="274"/>
      <c r="W84" s="271"/>
    </row>
    <row r="85" spans="17:23" x14ac:dyDescent="0.2">
      <c r="Q85" s="68" t="s">
        <v>84</v>
      </c>
      <c r="R85" s="273"/>
      <c r="S85" s="274"/>
      <c r="T85" s="274"/>
      <c r="U85" s="274"/>
      <c r="V85" s="274"/>
      <c r="W85" s="271"/>
    </row>
    <row r="86" spans="17:23" x14ac:dyDescent="0.2">
      <c r="Q86" s="68" t="s">
        <v>84</v>
      </c>
      <c r="R86" s="273"/>
      <c r="S86" s="274"/>
      <c r="T86" s="274"/>
      <c r="U86" s="274"/>
      <c r="V86" s="274"/>
      <c r="W86" s="271"/>
    </row>
    <row r="87" spans="17:23" x14ac:dyDescent="0.2">
      <c r="Q87" s="68" t="s">
        <v>84</v>
      </c>
      <c r="R87" s="273"/>
      <c r="S87" s="274"/>
      <c r="T87" s="274"/>
      <c r="U87" s="274"/>
      <c r="V87" s="274"/>
      <c r="W87" s="271"/>
    </row>
    <row r="88" spans="17:23" x14ac:dyDescent="0.2">
      <c r="Q88" s="68" t="s">
        <v>84</v>
      </c>
      <c r="R88" s="273"/>
      <c r="S88" s="274"/>
      <c r="T88" s="274"/>
      <c r="U88" s="274"/>
      <c r="V88" s="274"/>
      <c r="W88" s="271"/>
    </row>
    <row r="89" spans="17:23" x14ac:dyDescent="0.2">
      <c r="Q89" s="68" t="s">
        <v>84</v>
      </c>
      <c r="R89" s="275"/>
      <c r="S89" s="276"/>
      <c r="T89" s="276"/>
      <c r="U89" s="276"/>
      <c r="V89" s="276"/>
      <c r="W89" s="271"/>
    </row>
    <row r="90" spans="17:23" x14ac:dyDescent="0.2">
      <c r="R90" s="105"/>
      <c r="S90" s="105"/>
      <c r="T90" s="105" t="s">
        <v>257</v>
      </c>
      <c r="U90" s="105"/>
      <c r="V90" s="105"/>
      <c r="W90" s="106"/>
    </row>
    <row r="104" spans="18:22" x14ac:dyDescent="0.2">
      <c r="R104" s="99" t="s">
        <v>304</v>
      </c>
    </row>
    <row r="105" spans="18:22" x14ac:dyDescent="0.2">
      <c r="R105" s="107">
        <f t="array" ref="R105">IFERROR(INDEX($R$3:$V$89, SMALL(IF($Q$3:$Q$89="○", ROW($Q$3:$Q$89)-ROW($Q$3)+1), ROW(A1)), COLUMNS($R$3:R3)), "")</f>
        <v>200</v>
      </c>
      <c r="S105" s="107" t="str">
        <f t="array" ref="S105">IFERROR(INDEX($R$3:$V$89, SMALL(IF($Q$3:$Q$89="○", ROW($Q$3:$Q$89)-ROW($Q$3)+1), ROW(B1)), COLUMNS($R$3:S3)), "")</f>
        <v>-</v>
      </c>
      <c r="T105" s="107" t="str">
        <f t="array" ref="T105">IFERROR(INDEX($R$3:$V$89, SMALL(IF($Q$3:$Q$89="○", ROW($Q$3:$Q$89)-ROW($Q$3)+1), ROW(C1)), COLUMNS($R$3:T3)), "")</f>
        <v>事務処理</v>
      </c>
      <c r="U105" s="107" t="str">
        <f t="array" ref="U105">IFERROR(INDEX($R$3:$V$89, SMALL(IF($Q$3:$Q$89="○", ROW($Q$3:$Q$89)-ROW($Q$3)+1), ROW(D1)), COLUMNS($R$3:U3)), "")</f>
        <v>事務処理</v>
      </c>
      <c r="V105" s="107" t="str">
        <f t="array" ref="V105">IFERROR(INDEX($R$3:$V$89, SMALL(IF($Q$3:$Q$89="○", ROW($Q$3:$Q$89)-ROW($Q$3)+1), ROW(E1)), COLUMNS($R$3:V3)), "")</f>
        <v>200 事務処理</v>
      </c>
    </row>
    <row r="106" spans="18:22" x14ac:dyDescent="0.2">
      <c r="R106" s="107">
        <f t="array" ref="R106">IFERROR(INDEX($R$3:$V$89, SMALL(IF($Q$3:$Q$89="○", ROW($Q$3:$Q$89)-ROW($Q$3)+1), ROW(A2)), COLUMNS($R$3:R4)), "")</f>
        <v>300</v>
      </c>
      <c r="S106" s="107" t="str">
        <f t="array" ref="S106">IFERROR(INDEX($R$3:$V$89, SMALL(IF($Q$3:$Q$89="○", ROW($Q$3:$Q$89)-ROW($Q$3)+1), ROW(B2)), COLUMNS($R$3:S4)), "")</f>
        <v>-</v>
      </c>
      <c r="T106" s="107" t="str">
        <f t="array" ref="T106">IFERROR(INDEX($R$3:$V$89, SMALL(IF($Q$3:$Q$89="○", ROW($Q$3:$Q$89)-ROW($Q$3)+1), ROW(C2)), COLUMNS($R$3:T4)), "")</f>
        <v>会議</v>
      </c>
      <c r="U106" s="107" t="str">
        <f t="array" ref="U106">IFERROR(INDEX($R$3:$V$89, SMALL(IF($Q$3:$Q$89="○", ROW($Q$3:$Q$89)-ROW($Q$3)+1), ROW(D2)), COLUMNS($R$3:U4)), "")</f>
        <v>会議</v>
      </c>
      <c r="V106" s="107" t="str">
        <f t="array" ref="V106">IFERROR(INDEX($R$3:$V$89, SMALL(IF($Q$3:$Q$89="○", ROW($Q$3:$Q$89)-ROW($Q$3)+1), ROW(E2)), COLUMNS($R$3:V4)), "")</f>
        <v>300 会議</v>
      </c>
    </row>
    <row r="107" spans="18:22" x14ac:dyDescent="0.2">
      <c r="R107" s="107">
        <f t="array" ref="R107">IFERROR(INDEX($R$3:$V$89, SMALL(IF($Q$3:$Q$89="○", ROW($Q$3:$Q$89)-ROW($Q$3)+1), ROW(A3)), COLUMNS($R$3:R5)), "")</f>
        <v>0</v>
      </c>
      <c r="S107" s="107">
        <f t="array" ref="S107">IFERROR(INDEX($R$3:$V$89, SMALL(IF($Q$3:$Q$89="○", ROW($Q$3:$Q$89)-ROW($Q$3)+1), ROW(B3)), COLUMNS($R$3:S5)), "")</f>
        <v>0</v>
      </c>
      <c r="T107" s="107">
        <f t="array" ref="T107">IFERROR(INDEX($R$3:$V$89, SMALL(IF($Q$3:$Q$89="○", ROW($Q$3:$Q$89)-ROW($Q$3)+1), ROW(C3)), COLUMNS($R$3:T5)), "")</f>
        <v>0</v>
      </c>
      <c r="U107" s="107">
        <f t="array" ref="U107">IFERROR(INDEX($R$3:$V$89, SMALL(IF($Q$3:$Q$89="○", ROW($Q$3:$Q$89)-ROW($Q$3)+1), ROW(D3)), COLUMNS($R$3:U5)), "")</f>
        <v>0</v>
      </c>
      <c r="V107" s="107">
        <f t="array" ref="V107">IFERROR(INDEX($R$3:$V$89, SMALL(IF($Q$3:$Q$89="○", ROW($Q$3:$Q$89)-ROW($Q$3)+1), ROW(E3)), COLUMNS($R$3:V5)), "")</f>
        <v>0</v>
      </c>
    </row>
    <row r="108" spans="18:22" x14ac:dyDescent="0.2">
      <c r="R108" s="107">
        <f t="array" ref="R108">IFERROR(INDEX($R$3:$V$89, SMALL(IF($Q$3:$Q$89="○", ROW($Q$3:$Q$89)-ROW($Q$3)+1), ROW(A4)), COLUMNS($R$3:R6)), "")</f>
        <v>1</v>
      </c>
      <c r="S108" s="107" t="str">
        <f t="array" ref="S108">IFERROR(INDEX($R$3:$V$89, SMALL(IF($Q$3:$Q$89="○", ROW($Q$3:$Q$89)-ROW($Q$3)+1), ROW(B4)), COLUMNS($R$3:S6)), "")</f>
        <v>農地維持</v>
      </c>
      <c r="T108" s="107" t="str">
        <f t="array" ref="T108">IFERROR(INDEX($R$3:$V$89, SMALL(IF($Q$3:$Q$89="○", ROW($Q$3:$Q$89)-ROW($Q$3)+1), ROW(C4)), COLUMNS($R$3:T6)), "")</f>
        <v>点検・計画策定</v>
      </c>
      <c r="U108" s="107" t="str">
        <f t="array" ref="U108">IFERROR(INDEX($R$3:$V$89, SMALL(IF($Q$3:$Q$89="○", ROW($Q$3:$Q$89)-ROW($Q$3)+1), ROW(D4)), COLUMNS($R$3:U6)), "")</f>
        <v>点検</v>
      </c>
      <c r="V108" s="107" t="str">
        <f t="array" ref="V108">IFERROR(INDEX($R$3:$V$89, SMALL(IF($Q$3:$Q$89="○", ROW($Q$3:$Q$89)-ROW($Q$3)+1), ROW(E4)), COLUMNS($R$3:V6)), "")</f>
        <v>1 点検</v>
      </c>
    </row>
    <row r="109" spans="18:22" x14ac:dyDescent="0.2">
      <c r="R109" s="107">
        <f t="array" ref="R109">IFERROR(INDEX($R$3:$V$89, SMALL(IF($Q$3:$Q$89="○", ROW($Q$3:$Q$89)-ROW($Q$3)+1), ROW(A5)), COLUMNS($R$3:R7)), "")</f>
        <v>2</v>
      </c>
      <c r="S109" s="107" t="str">
        <f t="array" ref="S109">IFERROR(INDEX($R$3:$V$89, SMALL(IF($Q$3:$Q$89="○", ROW($Q$3:$Q$89)-ROW($Q$3)+1), ROW(B5)), COLUMNS($R$3:S7)), "")</f>
        <v>農地維持</v>
      </c>
      <c r="T109" s="107" t="str">
        <f t="array" ref="T109">IFERROR(INDEX($R$3:$V$89, SMALL(IF($Q$3:$Q$89="○", ROW($Q$3:$Q$89)-ROW($Q$3)+1), ROW(C5)), COLUMNS($R$3:T7)), "")</f>
        <v>点検・計画策定</v>
      </c>
      <c r="U109" s="107" t="str">
        <f t="array" ref="U109">IFERROR(INDEX($R$3:$V$89, SMALL(IF($Q$3:$Q$89="○", ROW($Q$3:$Q$89)-ROW($Q$3)+1), ROW(D5)), COLUMNS($R$3:U7)), "")</f>
        <v>計画策定</v>
      </c>
      <c r="V109" s="107" t="str">
        <f t="array" ref="V109">IFERROR(INDEX($R$3:$V$89, SMALL(IF($Q$3:$Q$89="○", ROW($Q$3:$Q$89)-ROW($Q$3)+1), ROW(E5)), COLUMNS($R$3:V7)), "")</f>
        <v>2 年度活動計画の策定</v>
      </c>
    </row>
    <row r="110" spans="18:22" x14ac:dyDescent="0.2">
      <c r="R110" s="107">
        <f t="array" ref="R110">IFERROR(INDEX($R$3:$V$89, SMALL(IF($Q$3:$Q$89="○", ROW($Q$3:$Q$89)-ROW($Q$3)+1), ROW(A6)), COLUMNS($R$3:R8)), "")</f>
        <v>3</v>
      </c>
      <c r="S110" s="107" t="str">
        <f t="array" ref="S110">IFERROR(INDEX($R$3:$V$89, SMALL(IF($Q$3:$Q$89="○", ROW($Q$3:$Q$89)-ROW($Q$3)+1), ROW(B6)), COLUMNS($R$3:S8)), "")</f>
        <v>農地維持</v>
      </c>
      <c r="T110" s="107" t="str">
        <f t="array" ref="T110">IFERROR(INDEX($R$3:$V$89, SMALL(IF($Q$3:$Q$89="○", ROW($Q$3:$Q$89)-ROW($Q$3)+1), ROW(C6)), COLUMNS($R$3:T8)), "")</f>
        <v>研修</v>
      </c>
      <c r="U110" s="107" t="str">
        <f t="array" ref="U110">IFERROR(INDEX($R$3:$V$89, SMALL(IF($Q$3:$Q$89="○", ROW($Q$3:$Q$89)-ROW($Q$3)+1), ROW(D6)), COLUMNS($R$3:U8)), "")</f>
        <v>研修</v>
      </c>
      <c r="V110" s="107" t="str">
        <f t="array" ref="V110">IFERROR(INDEX($R$3:$V$89, SMALL(IF($Q$3:$Q$89="○", ROW($Q$3:$Q$89)-ROW($Q$3)+1), ROW(E6)), COLUMNS($R$3:V8)), "")</f>
        <v>3 事務・組織運営等に関する研修、機械の安全使用に関する研修</v>
      </c>
    </row>
    <row r="111" spans="18:22" x14ac:dyDescent="0.2">
      <c r="R111" s="107">
        <f t="array" ref="R111">IFERROR(INDEX($R$3:$V$89, SMALL(IF($Q$3:$Q$89="○", ROW($Q$3:$Q$89)-ROW($Q$3)+1), ROW(A7)), COLUMNS($R$3:R9)), "")</f>
        <v>4</v>
      </c>
      <c r="S111" s="107" t="str">
        <f t="array" ref="S111">IFERROR(INDEX($R$3:$V$89, SMALL(IF($Q$3:$Q$89="○", ROW($Q$3:$Q$89)-ROW($Q$3)+1), ROW(B7)), COLUMNS($R$3:S9)), "")</f>
        <v>農地維持</v>
      </c>
      <c r="T111" s="107" t="str">
        <f t="array" ref="T111">IFERROR(INDEX($R$3:$V$89, SMALL(IF($Q$3:$Q$89="○", ROW($Q$3:$Q$89)-ROW($Q$3)+1), ROW(C7)), COLUMNS($R$3:T9)), "")</f>
        <v>実践活動</v>
      </c>
      <c r="U111" s="107" t="str">
        <f t="array" ref="U111">IFERROR(INDEX($R$3:$V$89, SMALL(IF($Q$3:$Q$89="○", ROW($Q$3:$Q$89)-ROW($Q$3)+1), ROW(D7)), COLUMNS($R$3:U9)), "")</f>
        <v>農用地</v>
      </c>
      <c r="V111" s="107" t="str">
        <f t="array" ref="V111">IFERROR(INDEX($R$3:$V$89, SMALL(IF($Q$3:$Q$89="○", ROW($Q$3:$Q$89)-ROW($Q$3)+1), ROW(E7)), COLUMNS($R$3:V9)), "")</f>
        <v>4 遊休農地発生防止のための保全管理</v>
      </c>
    </row>
    <row r="112" spans="18:22" x14ac:dyDescent="0.2">
      <c r="R112" s="107">
        <f t="array" ref="R112">IFERROR(INDEX($R$3:$V$89, SMALL(IF($Q$3:$Q$89="○", ROW($Q$3:$Q$89)-ROW($Q$3)+1), ROW(A8)), COLUMNS($R$3:R10)), "")</f>
        <v>5</v>
      </c>
      <c r="S112" s="107" t="str">
        <f t="array" ref="S112">IFERROR(INDEX($R$3:$V$89, SMALL(IF($Q$3:$Q$89="○", ROW($Q$3:$Q$89)-ROW($Q$3)+1), ROW(B8)), COLUMNS($R$3:S10)), "")</f>
        <v>農地維持</v>
      </c>
      <c r="T112" s="107" t="str">
        <f t="array" ref="T112">IFERROR(INDEX($R$3:$V$89, SMALL(IF($Q$3:$Q$89="○", ROW($Q$3:$Q$89)-ROW($Q$3)+1), ROW(C8)), COLUMNS($R$3:T10)), "")</f>
        <v>実践活動</v>
      </c>
      <c r="U112" s="107" t="str">
        <f t="array" ref="U112">IFERROR(INDEX($R$3:$V$89, SMALL(IF($Q$3:$Q$89="○", ROW($Q$3:$Q$89)-ROW($Q$3)+1), ROW(D8)), COLUMNS($R$3:U10)), "")</f>
        <v>農用地</v>
      </c>
      <c r="V112" s="107" t="str">
        <f t="array" ref="V112">IFERROR(INDEX($R$3:$V$89, SMALL(IF($Q$3:$Q$89="○", ROW($Q$3:$Q$89)-ROW($Q$3)+1), ROW(E8)), COLUMNS($R$3:V10)), "")</f>
        <v>5 畦畔・法面・防風林の草刈り</v>
      </c>
    </row>
    <row r="113" spans="18:22" x14ac:dyDescent="0.2">
      <c r="R113" s="107">
        <f t="array" ref="R113">IFERROR(INDEX($R$3:$V$89, SMALL(IF($Q$3:$Q$89="○", ROW($Q$3:$Q$89)-ROW($Q$3)+1), ROW(A9)), COLUMNS($R$3:R11)), "")</f>
        <v>6</v>
      </c>
      <c r="S113" s="107" t="str">
        <f t="array" ref="S113">IFERROR(INDEX($R$3:$V$89, SMALL(IF($Q$3:$Q$89="○", ROW($Q$3:$Q$89)-ROW($Q$3)+1), ROW(B9)), COLUMNS($R$3:S11)), "")</f>
        <v>農地維持</v>
      </c>
      <c r="T113" s="107" t="str">
        <f t="array" ref="T113">IFERROR(INDEX($R$3:$V$89, SMALL(IF($Q$3:$Q$89="○", ROW($Q$3:$Q$89)-ROW($Q$3)+1), ROW(C9)), COLUMNS($R$3:T11)), "")</f>
        <v>実践活動</v>
      </c>
      <c r="U113" s="107" t="str">
        <f t="array" ref="U113">IFERROR(INDEX($R$3:$V$89, SMALL(IF($Q$3:$Q$89="○", ROW($Q$3:$Q$89)-ROW($Q$3)+1), ROW(D9)), COLUMNS($R$3:U11)), "")</f>
        <v>農用地</v>
      </c>
      <c r="V113" s="107" t="str">
        <f t="array" ref="V113">IFERROR(INDEX($R$3:$V$89, SMALL(IF($Q$3:$Q$89="○", ROW($Q$3:$Q$89)-ROW($Q$3)+1), ROW(E9)), COLUMNS($R$3:V11)), "")</f>
        <v>6 鳥獣害防護柵等の保守管理</v>
      </c>
    </row>
    <row r="114" spans="18:22" x14ac:dyDescent="0.2">
      <c r="R114" s="107">
        <f t="array" ref="R114">IFERROR(INDEX($R$3:$V$89, SMALL(IF($Q$3:$Q$89="○", ROW($Q$3:$Q$89)-ROW($Q$3)+1), ROW(A10)), COLUMNS($R$3:R12)), "")</f>
        <v>7</v>
      </c>
      <c r="S114" s="107" t="str">
        <f t="array" ref="S114">IFERROR(INDEX($R$3:$V$89, SMALL(IF($Q$3:$Q$89="○", ROW($Q$3:$Q$89)-ROW($Q$3)+1), ROW(B10)), COLUMNS($R$3:S12)), "")</f>
        <v>農地維持</v>
      </c>
      <c r="T114" s="107" t="str">
        <f t="array" ref="T114">IFERROR(INDEX($R$3:$V$89, SMALL(IF($Q$3:$Q$89="○", ROW($Q$3:$Q$89)-ROW($Q$3)+1), ROW(C10)), COLUMNS($R$3:T12)), "")</f>
        <v>実践活動</v>
      </c>
      <c r="U114" s="107" t="str">
        <f t="array" ref="U114">IFERROR(INDEX($R$3:$V$89, SMALL(IF($Q$3:$Q$89="○", ROW($Q$3:$Q$89)-ROW($Q$3)+1), ROW(D10)), COLUMNS($R$3:U12)), "")</f>
        <v>水路</v>
      </c>
      <c r="V114" s="107" t="str">
        <f t="array" ref="V114">IFERROR(INDEX($R$3:$V$89, SMALL(IF($Q$3:$Q$89="○", ROW($Q$3:$Q$89)-ROW($Q$3)+1), ROW(E10)), COLUMNS($R$3:V12)), "")</f>
        <v>7 水路の草刈り</v>
      </c>
    </row>
    <row r="115" spans="18:22" x14ac:dyDescent="0.2">
      <c r="R115" s="107">
        <f t="array" ref="R115">IFERROR(INDEX($R$3:$V$89, SMALL(IF($Q$3:$Q$89="○", ROW($Q$3:$Q$89)-ROW($Q$3)+1), ROW(A11)), COLUMNS($R$3:R13)), "")</f>
        <v>8</v>
      </c>
      <c r="S115" s="107" t="str">
        <f t="array" ref="S115">IFERROR(INDEX($R$3:$V$89, SMALL(IF($Q$3:$Q$89="○", ROW($Q$3:$Q$89)-ROW($Q$3)+1), ROW(B11)), COLUMNS($R$3:S13)), "")</f>
        <v>農地維持</v>
      </c>
      <c r="T115" s="107" t="str">
        <f t="array" ref="T115">IFERROR(INDEX($R$3:$V$89, SMALL(IF($Q$3:$Q$89="○", ROW($Q$3:$Q$89)-ROW($Q$3)+1), ROW(C11)), COLUMNS($R$3:T13)), "")</f>
        <v>実践活動</v>
      </c>
      <c r="U115" s="107" t="str">
        <f t="array" ref="U115">IFERROR(INDEX($R$3:$V$89, SMALL(IF($Q$3:$Q$89="○", ROW($Q$3:$Q$89)-ROW($Q$3)+1), ROW(D11)), COLUMNS($R$3:U13)), "")</f>
        <v>水路</v>
      </c>
      <c r="V115" s="107" t="str">
        <f t="array" ref="V115">IFERROR(INDEX($R$3:$V$89, SMALL(IF($Q$3:$Q$89="○", ROW($Q$3:$Q$89)-ROW($Q$3)+1), ROW(E11)), COLUMNS($R$3:V13)), "")</f>
        <v>8 水路の泥上げ</v>
      </c>
    </row>
    <row r="116" spans="18:22" x14ac:dyDescent="0.2">
      <c r="R116" s="107">
        <f t="array" ref="R116">IFERROR(INDEX($R$3:$V$89, SMALL(IF($Q$3:$Q$89="○", ROW($Q$3:$Q$89)-ROW($Q$3)+1), ROW(A12)), COLUMNS($R$3:R14)), "")</f>
        <v>9</v>
      </c>
      <c r="S116" s="107" t="str">
        <f t="array" ref="S116">IFERROR(INDEX($R$3:$V$89, SMALL(IF($Q$3:$Q$89="○", ROW($Q$3:$Q$89)-ROW($Q$3)+1), ROW(B12)), COLUMNS($R$3:S14)), "")</f>
        <v>農地維持</v>
      </c>
      <c r="T116" s="107" t="str">
        <f t="array" ref="T116">IFERROR(INDEX($R$3:$V$89, SMALL(IF($Q$3:$Q$89="○", ROW($Q$3:$Q$89)-ROW($Q$3)+1), ROW(C12)), COLUMNS($R$3:T14)), "")</f>
        <v>実践活動</v>
      </c>
      <c r="U116" s="107" t="str">
        <f t="array" ref="U116">IFERROR(INDEX($R$3:$V$89, SMALL(IF($Q$3:$Q$89="○", ROW($Q$3:$Q$89)-ROW($Q$3)+1), ROW(D12)), COLUMNS($R$3:U14)), "")</f>
        <v>水路</v>
      </c>
      <c r="V116" s="107" t="str">
        <f t="array" ref="V116">IFERROR(INDEX($R$3:$V$89, SMALL(IF($Q$3:$Q$89="○", ROW($Q$3:$Q$89)-ROW($Q$3)+1), ROW(E12)), COLUMNS($R$3:V14)), "")</f>
        <v>9 水路附帯施設の保守管理</v>
      </c>
    </row>
    <row r="117" spans="18:22" x14ac:dyDescent="0.2">
      <c r="R117" s="107">
        <f t="array" ref="R117">IFERROR(INDEX($R$3:$V$89, SMALL(IF($Q$3:$Q$89="○", ROW($Q$3:$Q$89)-ROW($Q$3)+1), ROW(A13)), COLUMNS($R$3:R15)), "")</f>
        <v>10</v>
      </c>
      <c r="S117" s="107" t="str">
        <f t="array" ref="S117">IFERROR(INDEX($R$3:$V$89, SMALL(IF($Q$3:$Q$89="○", ROW($Q$3:$Q$89)-ROW($Q$3)+1), ROW(B13)), COLUMNS($R$3:S15)), "")</f>
        <v>農地維持</v>
      </c>
      <c r="T117" s="107" t="str">
        <f t="array" ref="T117">IFERROR(INDEX($R$3:$V$89, SMALL(IF($Q$3:$Q$89="○", ROW($Q$3:$Q$89)-ROW($Q$3)+1), ROW(C13)), COLUMNS($R$3:T15)), "")</f>
        <v>実践活動</v>
      </c>
      <c r="U117" s="107" t="str">
        <f t="array" ref="U117">IFERROR(INDEX($R$3:$V$89, SMALL(IF($Q$3:$Q$89="○", ROW($Q$3:$Q$89)-ROW($Q$3)+1), ROW(D13)), COLUMNS($R$3:U15)), "")</f>
        <v>農道</v>
      </c>
      <c r="V117" s="107" t="str">
        <f t="array" ref="V117">IFERROR(INDEX($R$3:$V$89, SMALL(IF($Q$3:$Q$89="○", ROW($Q$3:$Q$89)-ROW($Q$3)+1), ROW(E13)), COLUMNS($R$3:V15)), "")</f>
        <v>10 農道の草刈り</v>
      </c>
    </row>
    <row r="118" spans="18:22" x14ac:dyDescent="0.2">
      <c r="R118" s="107">
        <f t="array" ref="R118">IFERROR(INDEX($R$3:$V$89, SMALL(IF($Q$3:$Q$89="○", ROW($Q$3:$Q$89)-ROW($Q$3)+1), ROW(A14)), COLUMNS($R$3:R16)), "")</f>
        <v>11</v>
      </c>
      <c r="S118" s="107" t="str">
        <f t="array" ref="S118">IFERROR(INDEX($R$3:$V$89, SMALL(IF($Q$3:$Q$89="○", ROW($Q$3:$Q$89)-ROW($Q$3)+1), ROW(B14)), COLUMNS($R$3:S16)), "")</f>
        <v>農地維持</v>
      </c>
      <c r="T118" s="107" t="str">
        <f t="array" ref="T118">IFERROR(INDEX($R$3:$V$89, SMALL(IF($Q$3:$Q$89="○", ROW($Q$3:$Q$89)-ROW($Q$3)+1), ROW(C14)), COLUMNS($R$3:T16)), "")</f>
        <v>実践活動</v>
      </c>
      <c r="U118" s="107" t="str">
        <f t="array" ref="U118">IFERROR(INDEX($R$3:$V$89, SMALL(IF($Q$3:$Q$89="○", ROW($Q$3:$Q$89)-ROW($Q$3)+1), ROW(D14)), COLUMNS($R$3:U16)), "")</f>
        <v>農道</v>
      </c>
      <c r="V118" s="107" t="str">
        <f t="array" ref="V118">IFERROR(INDEX($R$3:$V$89, SMALL(IF($Q$3:$Q$89="○", ROW($Q$3:$Q$89)-ROW($Q$3)+1), ROW(E14)), COLUMNS($R$3:V16)), "")</f>
        <v>11 農道側溝の泥上げ</v>
      </c>
    </row>
    <row r="119" spans="18:22" x14ac:dyDescent="0.2">
      <c r="R119" s="107">
        <f t="array" ref="R119">IFERROR(INDEX($R$3:$V$89, SMALL(IF($Q$3:$Q$89="○", ROW($Q$3:$Q$89)-ROW($Q$3)+1), ROW(A15)), COLUMNS($R$3:R17)), "")</f>
        <v>12</v>
      </c>
      <c r="S119" s="107" t="str">
        <f t="array" ref="S119">IFERROR(INDEX($R$3:$V$89, SMALL(IF($Q$3:$Q$89="○", ROW($Q$3:$Q$89)-ROW($Q$3)+1), ROW(B15)), COLUMNS($R$3:S17)), "")</f>
        <v>農地維持</v>
      </c>
      <c r="T119" s="107" t="str">
        <f t="array" ref="T119">IFERROR(INDEX($R$3:$V$89, SMALL(IF($Q$3:$Q$89="○", ROW($Q$3:$Q$89)-ROW($Q$3)+1), ROW(C15)), COLUMNS($R$3:T17)), "")</f>
        <v>実践活動</v>
      </c>
      <c r="U119" s="107" t="str">
        <f t="array" ref="U119">IFERROR(INDEX($R$3:$V$89, SMALL(IF($Q$3:$Q$89="○", ROW($Q$3:$Q$89)-ROW($Q$3)+1), ROW(D15)), COLUMNS($R$3:U17)), "")</f>
        <v>農道</v>
      </c>
      <c r="V119" s="107" t="str">
        <f t="array" ref="V119">IFERROR(INDEX($R$3:$V$89, SMALL(IF($Q$3:$Q$89="○", ROW($Q$3:$Q$89)-ROW($Q$3)+1), ROW(E15)), COLUMNS($R$3:V17)), "")</f>
        <v>12 路面の維持</v>
      </c>
    </row>
    <row r="120" spans="18:22" x14ac:dyDescent="0.2">
      <c r="R120" s="107">
        <f t="array" ref="R120">IFERROR(INDEX($R$3:$V$89, SMALL(IF($Q$3:$Q$89="○", ROW($Q$3:$Q$89)-ROW($Q$3)+1), ROW(A16)), COLUMNS($R$3:R18)), "")</f>
        <v>13</v>
      </c>
      <c r="S120" s="107" t="str">
        <f t="array" ref="S120">IFERROR(INDEX($R$3:$V$89, SMALL(IF($Q$3:$Q$89="○", ROW($Q$3:$Q$89)-ROW($Q$3)+1), ROW(B16)), COLUMNS($R$3:S18)), "")</f>
        <v>農地維持</v>
      </c>
      <c r="T120" s="107" t="str">
        <f t="array" ref="T120">IFERROR(INDEX($R$3:$V$89, SMALL(IF($Q$3:$Q$89="○", ROW($Q$3:$Q$89)-ROW($Q$3)+1), ROW(C16)), COLUMNS($R$3:T18)), "")</f>
        <v>実践活動</v>
      </c>
      <c r="U120" s="107" t="str">
        <f t="array" ref="U120">IFERROR(INDEX($R$3:$V$89, SMALL(IF($Q$3:$Q$89="○", ROW($Q$3:$Q$89)-ROW($Q$3)+1), ROW(D16)), COLUMNS($R$3:U18)), "")</f>
        <v>ため池</v>
      </c>
      <c r="V120" s="107" t="str">
        <f t="array" ref="V120">IFERROR(INDEX($R$3:$V$89, SMALL(IF($Q$3:$Q$89="○", ROW($Q$3:$Q$89)-ROW($Q$3)+1), ROW(E16)), COLUMNS($R$3:V18)), "")</f>
        <v>13 ため池の草刈り</v>
      </c>
    </row>
    <row r="121" spans="18:22" x14ac:dyDescent="0.2">
      <c r="R121" s="107">
        <f t="array" ref="R121">IFERROR(INDEX($R$3:$V$89, SMALL(IF($Q$3:$Q$89="○", ROW($Q$3:$Q$89)-ROW($Q$3)+1), ROW(A17)), COLUMNS($R$3:R19)), "")</f>
        <v>14</v>
      </c>
      <c r="S121" s="107" t="str">
        <f t="array" ref="S121">IFERROR(INDEX($R$3:$V$89, SMALL(IF($Q$3:$Q$89="○", ROW($Q$3:$Q$89)-ROW($Q$3)+1), ROW(B17)), COLUMNS($R$3:S19)), "")</f>
        <v>農地維持</v>
      </c>
      <c r="T121" s="107" t="str">
        <f t="array" ref="T121">IFERROR(INDEX($R$3:$V$89, SMALL(IF($Q$3:$Q$89="○", ROW($Q$3:$Q$89)-ROW($Q$3)+1), ROW(C17)), COLUMNS($R$3:T19)), "")</f>
        <v>実践活動</v>
      </c>
      <c r="U121" s="107" t="str">
        <f t="array" ref="U121">IFERROR(INDEX($R$3:$V$89, SMALL(IF($Q$3:$Q$89="○", ROW($Q$3:$Q$89)-ROW($Q$3)+1), ROW(D17)), COLUMNS($R$3:U19)), "")</f>
        <v>ため池</v>
      </c>
      <c r="V121" s="107" t="str">
        <f t="array" ref="V121">IFERROR(INDEX($R$3:$V$89, SMALL(IF($Q$3:$Q$89="○", ROW($Q$3:$Q$89)-ROW($Q$3)+1), ROW(E17)), COLUMNS($R$3:V19)), "")</f>
        <v>14 ため池の泥上げ</v>
      </c>
    </row>
    <row r="122" spans="18:22" x14ac:dyDescent="0.2">
      <c r="R122" s="107">
        <f t="array" ref="R122">IFERROR(INDEX($R$3:$V$89, SMALL(IF($Q$3:$Q$89="○", ROW($Q$3:$Q$89)-ROW($Q$3)+1), ROW(A18)), COLUMNS($R$3:R20)), "")</f>
        <v>15</v>
      </c>
      <c r="S122" s="107" t="str">
        <f t="array" ref="S122">IFERROR(INDEX($R$3:$V$89, SMALL(IF($Q$3:$Q$89="○", ROW($Q$3:$Q$89)-ROW($Q$3)+1), ROW(B18)), COLUMNS($R$3:S20)), "")</f>
        <v>農地維持</v>
      </c>
      <c r="T122" s="107" t="str">
        <f t="array" ref="T122">IFERROR(INDEX($R$3:$V$89, SMALL(IF($Q$3:$Q$89="○", ROW($Q$3:$Q$89)-ROW($Q$3)+1), ROW(C18)), COLUMNS($R$3:T20)), "")</f>
        <v>実践活動</v>
      </c>
      <c r="U122" s="107" t="str">
        <f t="array" ref="U122">IFERROR(INDEX($R$3:$V$89, SMALL(IF($Q$3:$Q$89="○", ROW($Q$3:$Q$89)-ROW($Q$3)+1), ROW(D18)), COLUMNS($R$3:U20)), "")</f>
        <v>ため池</v>
      </c>
      <c r="V122" s="107" t="str">
        <f t="array" ref="V122">IFERROR(INDEX($R$3:$V$89, SMALL(IF($Q$3:$Q$89="○", ROW($Q$3:$Q$89)-ROW($Q$3)+1), ROW(E18)), COLUMNS($R$3:V20)), "")</f>
        <v>15 ため池附帯施設の保守管理</v>
      </c>
    </row>
    <row r="123" spans="18:22" x14ac:dyDescent="0.2">
      <c r="R123" s="107">
        <f t="array" ref="R123">IFERROR(INDEX($R$3:$V$89, SMALL(IF($Q$3:$Q$89="○", ROW($Q$3:$Q$89)-ROW($Q$3)+1), ROW(A19)), COLUMNS($R$3:R21)), "")</f>
        <v>16</v>
      </c>
      <c r="S123" s="107" t="str">
        <f t="array" ref="S123">IFERROR(INDEX($R$3:$V$89, SMALL(IF($Q$3:$Q$89="○", ROW($Q$3:$Q$89)-ROW($Q$3)+1), ROW(B19)), COLUMNS($R$3:S21)), "")</f>
        <v>農地維持</v>
      </c>
      <c r="T123" s="107" t="str">
        <f t="array" ref="T123">IFERROR(INDEX($R$3:$V$89, SMALL(IF($Q$3:$Q$89="○", ROW($Q$3:$Q$89)-ROW($Q$3)+1), ROW(C19)), COLUMNS($R$3:T21)), "")</f>
        <v>実践活動</v>
      </c>
      <c r="U123" s="107" t="str">
        <f t="array" ref="U123">IFERROR(INDEX($R$3:$V$89, SMALL(IF($Q$3:$Q$89="○", ROW($Q$3:$Q$89)-ROW($Q$3)+1), ROW(D19)), COLUMNS($R$3:U21)), "")</f>
        <v>共通</v>
      </c>
      <c r="V123" s="107" t="str">
        <f t="array" ref="V123">IFERROR(INDEX($R$3:$V$89, SMALL(IF($Q$3:$Q$89="○", ROW($Q$3:$Q$89)-ROW($Q$3)+1), ROW(E19)), COLUMNS($R$3:V21)), "")</f>
        <v>16 異常気象時の対応</v>
      </c>
    </row>
    <row r="124" spans="18:22" x14ac:dyDescent="0.2">
      <c r="R124" s="107">
        <f t="array" ref="R124">IFERROR(INDEX($R$3:$V$89, SMALL(IF($Q$3:$Q$89="○", ROW($Q$3:$Q$89)-ROW($Q$3)+1), ROW(A20)), COLUMNS($R$3:R22)), "")</f>
        <v>17</v>
      </c>
      <c r="S124" s="107" t="str">
        <f t="array" ref="S124">IFERROR(INDEX($R$3:$V$89, SMALL(IF($Q$3:$Q$89="○", ROW($Q$3:$Q$89)-ROW($Q$3)+1), ROW(B20)), COLUMNS($R$3:S22)), "")</f>
        <v>農地維持</v>
      </c>
      <c r="T124" s="107" t="str">
        <f t="array" ref="T124">IFERROR(INDEX($R$3:$V$89, SMALL(IF($Q$3:$Q$89="○", ROW($Q$3:$Q$89)-ROW($Q$3)+1), ROW(C20)), COLUMNS($R$3:T22)), "")</f>
        <v>推進活動</v>
      </c>
      <c r="U124" s="107" t="str">
        <f t="array" ref="U124">IFERROR(INDEX($R$3:$V$89, SMALL(IF($Q$3:$Q$89="○", ROW($Q$3:$Q$89)-ROW($Q$3)+1), ROW(D20)), COLUMNS($R$3:U22)), "")</f>
        <v>推進活動</v>
      </c>
      <c r="V124" s="107" t="str">
        <f t="array" ref="V124">IFERROR(INDEX($R$3:$V$89, SMALL(IF($Q$3:$Q$89="○", ROW($Q$3:$Q$89)-ROW($Q$3)+1), ROW(E20)), COLUMNS($R$3:V22)), "")</f>
        <v>17 農業者の検討会の開催</v>
      </c>
    </row>
    <row r="125" spans="18:22" x14ac:dyDescent="0.2">
      <c r="R125" s="107">
        <f t="array" ref="R125">IFERROR(INDEX($R$3:$V$89, SMALL(IF($Q$3:$Q$89="○", ROW($Q$3:$Q$89)-ROW($Q$3)+1), ROW(A21)), COLUMNS($R$3:R23)), "")</f>
        <v>18</v>
      </c>
      <c r="S125" s="107" t="str">
        <f t="array" ref="S125">IFERROR(INDEX($R$3:$V$89, SMALL(IF($Q$3:$Q$89="○", ROW($Q$3:$Q$89)-ROW($Q$3)+1), ROW(B21)), COLUMNS($R$3:S23)), "")</f>
        <v>農地維持</v>
      </c>
      <c r="T125" s="107" t="str">
        <f t="array" ref="T125">IFERROR(INDEX($R$3:$V$89, SMALL(IF($Q$3:$Q$89="○", ROW($Q$3:$Q$89)-ROW($Q$3)+1), ROW(C21)), COLUMNS($R$3:T23)), "")</f>
        <v>推進活動</v>
      </c>
      <c r="U125" s="107" t="str">
        <f t="array" ref="U125">IFERROR(INDEX($R$3:$V$89, SMALL(IF($Q$3:$Q$89="○", ROW($Q$3:$Q$89)-ROW($Q$3)+1), ROW(D21)), COLUMNS($R$3:U23)), "")</f>
        <v>推進活動</v>
      </c>
      <c r="V125" s="107" t="str">
        <f t="array" ref="V125">IFERROR(INDEX($R$3:$V$89, SMALL(IF($Q$3:$Q$89="○", ROW($Q$3:$Q$89)-ROW($Q$3)+1), ROW(E21)), COLUMNS($R$3:V23)), "")</f>
        <v>18 農業者に対する意向調査、現地調査</v>
      </c>
    </row>
    <row r="126" spans="18:22" x14ac:dyDescent="0.2">
      <c r="R126" s="107">
        <f t="array" ref="R126">IFERROR(INDEX($R$3:$V$89, SMALL(IF($Q$3:$Q$89="○", ROW($Q$3:$Q$89)-ROW($Q$3)+1), ROW(A22)), COLUMNS($R$3:R24)), "")</f>
        <v>19</v>
      </c>
      <c r="S126" s="107" t="str">
        <f t="array" ref="S126">IFERROR(INDEX($R$3:$V$89, SMALL(IF($Q$3:$Q$89="○", ROW($Q$3:$Q$89)-ROW($Q$3)+1), ROW(B22)), COLUMNS($R$3:S24)), "")</f>
        <v>農地維持</v>
      </c>
      <c r="T126" s="107" t="str">
        <f t="array" ref="T126">IFERROR(INDEX($R$3:$V$89, SMALL(IF($Q$3:$Q$89="○", ROW($Q$3:$Q$89)-ROW($Q$3)+1), ROW(C22)), COLUMNS($R$3:T24)), "")</f>
        <v>推進活動</v>
      </c>
      <c r="U126" s="107" t="str">
        <f t="array" ref="U126">IFERROR(INDEX($R$3:$V$89, SMALL(IF($Q$3:$Q$89="○", ROW($Q$3:$Q$89)-ROW($Q$3)+1), ROW(D22)), COLUMNS($R$3:U24)), "")</f>
        <v>推進活動</v>
      </c>
      <c r="V126" s="107" t="str">
        <f t="array" ref="V126">IFERROR(INDEX($R$3:$V$89, SMALL(IF($Q$3:$Q$89="○", ROW($Q$3:$Q$89)-ROW($Q$3)+1), ROW(E22)), COLUMNS($R$3:V24)), "")</f>
        <v>19 不在村地主との連絡体制の整備等</v>
      </c>
    </row>
    <row r="127" spans="18:22" x14ac:dyDescent="0.2">
      <c r="R127" s="107">
        <f t="array" ref="R127">IFERROR(INDEX($R$3:$V$89, SMALL(IF($Q$3:$Q$89="○", ROW($Q$3:$Q$89)-ROW($Q$3)+1), ROW(A23)), COLUMNS($R$3:R25)), "")</f>
        <v>20</v>
      </c>
      <c r="S127" s="107" t="str">
        <f t="array" ref="S127">IFERROR(INDEX($R$3:$V$89, SMALL(IF($Q$3:$Q$89="○", ROW($Q$3:$Q$89)-ROW($Q$3)+1), ROW(B23)), COLUMNS($R$3:S25)), "")</f>
        <v>農地維持</v>
      </c>
      <c r="T127" s="107" t="str">
        <f t="array" ref="T127">IFERROR(INDEX($R$3:$V$89, SMALL(IF($Q$3:$Q$89="○", ROW($Q$3:$Q$89)-ROW($Q$3)+1), ROW(C23)), COLUMNS($R$3:T25)), "")</f>
        <v>推進活動</v>
      </c>
      <c r="U127" s="107" t="str">
        <f t="array" ref="U127">IFERROR(INDEX($R$3:$V$89, SMALL(IF($Q$3:$Q$89="○", ROW($Q$3:$Q$89)-ROW($Q$3)+1), ROW(D23)), COLUMNS($R$3:U25)), "")</f>
        <v>推進活動</v>
      </c>
      <c r="V127" s="107" t="str">
        <f t="array" ref="V127">IFERROR(INDEX($R$3:$V$89, SMALL(IF($Q$3:$Q$89="○", ROW($Q$3:$Q$89)-ROW($Q$3)+1), ROW(E23)), COLUMNS($R$3:V25)), "")</f>
        <v>20 集落外住民や地域住民との意見交換等</v>
      </c>
    </row>
    <row r="128" spans="18:22" x14ac:dyDescent="0.2">
      <c r="R128" s="107">
        <f t="array" ref="R128">IFERROR(INDEX($R$3:$V$89, SMALL(IF($Q$3:$Q$89="○", ROW($Q$3:$Q$89)-ROW($Q$3)+1), ROW(A24)), COLUMNS($R$3:R26)), "")</f>
        <v>21</v>
      </c>
      <c r="S128" s="107" t="str">
        <f t="array" ref="S128">IFERROR(INDEX($R$3:$V$89, SMALL(IF($Q$3:$Q$89="○", ROW($Q$3:$Q$89)-ROW($Q$3)+1), ROW(B24)), COLUMNS($R$3:S26)), "")</f>
        <v>農地維持</v>
      </c>
      <c r="T128" s="107" t="str">
        <f t="array" ref="T128">IFERROR(INDEX($R$3:$V$89, SMALL(IF($Q$3:$Q$89="○", ROW($Q$3:$Q$89)-ROW($Q$3)+1), ROW(C24)), COLUMNS($R$3:T26)), "")</f>
        <v>推進活動</v>
      </c>
      <c r="U128" s="107" t="str">
        <f t="array" ref="U128">IFERROR(INDEX($R$3:$V$89, SMALL(IF($Q$3:$Q$89="○", ROW($Q$3:$Q$89)-ROW($Q$3)+1), ROW(D24)), COLUMNS($R$3:U26)), "")</f>
        <v>推進活動</v>
      </c>
      <c r="V128" s="107" t="str">
        <f t="array" ref="V128">IFERROR(INDEX($R$3:$V$89, SMALL(IF($Q$3:$Q$89="○", ROW($Q$3:$Q$89)-ROW($Q$3)+1), ROW(E24)), COLUMNS($R$3:V26)), "")</f>
        <v>21 地域住民等に対する意向調査等</v>
      </c>
    </row>
    <row r="129" spans="18:22" x14ac:dyDescent="0.2">
      <c r="R129" s="107">
        <f t="array" ref="R129">IFERROR(INDEX($R$3:$V$89, SMALL(IF($Q$3:$Q$89="○", ROW($Q$3:$Q$89)-ROW($Q$3)+1), ROW(A25)), COLUMNS($R$3:R27)), "")</f>
        <v>22</v>
      </c>
      <c r="S129" s="107" t="str">
        <f t="array" ref="S129">IFERROR(INDEX($R$3:$V$89, SMALL(IF($Q$3:$Q$89="○", ROW($Q$3:$Q$89)-ROW($Q$3)+1), ROW(B25)), COLUMNS($R$3:S27)), "")</f>
        <v>農地維持</v>
      </c>
      <c r="T129" s="107" t="str">
        <f t="array" ref="T129">IFERROR(INDEX($R$3:$V$89, SMALL(IF($Q$3:$Q$89="○", ROW($Q$3:$Q$89)-ROW($Q$3)+1), ROW(C25)), COLUMNS($R$3:T27)), "")</f>
        <v>推進活動</v>
      </c>
      <c r="U129" s="107" t="str">
        <f t="array" ref="U129">IFERROR(INDEX($R$3:$V$89, SMALL(IF($Q$3:$Q$89="○", ROW($Q$3:$Q$89)-ROW($Q$3)+1), ROW(D25)), COLUMNS($R$3:U27)), "")</f>
        <v>推進活動</v>
      </c>
      <c r="V129" s="107" t="str">
        <f t="array" ref="V129">IFERROR(INDEX($R$3:$V$89, SMALL(IF($Q$3:$Q$89="○", ROW($Q$3:$Q$89)-ROW($Q$3)+1), ROW(E25)), COLUMNS($R$3:V27)), "")</f>
        <v>22 有識者等による研修会、検討会の開催</v>
      </c>
    </row>
    <row r="130" spans="18:22" x14ac:dyDescent="0.2">
      <c r="R130" s="107">
        <f t="array" ref="R130">IFERROR(INDEX($R$3:$V$89, SMALL(IF($Q$3:$Q$89="○", ROW($Q$3:$Q$89)-ROW($Q$3)+1), ROW(A26)), COLUMNS($R$3:R28)), "")</f>
        <v>23</v>
      </c>
      <c r="S130" s="107" t="str">
        <f t="array" ref="S130">IFERROR(INDEX($R$3:$V$89, SMALL(IF($Q$3:$Q$89="○", ROW($Q$3:$Q$89)-ROW($Q$3)+1), ROW(B26)), COLUMNS($R$3:S28)), "")</f>
        <v>農地維持</v>
      </c>
      <c r="T130" s="107" t="str">
        <f t="array" ref="T130">IFERROR(INDEX($R$3:$V$89, SMALL(IF($Q$3:$Q$89="○", ROW($Q$3:$Q$89)-ROW($Q$3)+1), ROW(C26)), COLUMNS($R$3:T28)), "")</f>
        <v>推進活動</v>
      </c>
      <c r="U130" s="107" t="str">
        <f t="array" ref="U130">IFERROR(INDEX($R$3:$V$89, SMALL(IF($Q$3:$Q$89="○", ROW($Q$3:$Q$89)-ROW($Q$3)+1), ROW(D26)), COLUMNS($R$3:U28)), "")</f>
        <v>推進活動</v>
      </c>
      <c r="V130" s="107" t="str">
        <f t="array" ref="V130">IFERROR(INDEX($R$3:$V$89, SMALL(IF($Q$3:$Q$89="○", ROW($Q$3:$Q$89)-ROW($Q$3)+1), ROW(E26)), COLUMNS($R$3:V28)), "")</f>
        <v>23 その他</v>
      </c>
    </row>
    <row r="131" spans="18:22" x14ac:dyDescent="0.2">
      <c r="R131" s="107">
        <f t="array" ref="R131">IFERROR(INDEX($R$3:$V$89, SMALL(IF($Q$3:$Q$89="○", ROW($Q$3:$Q$89)-ROW($Q$3)+1), ROW(A27)), COLUMNS($R$3:R29)), "")</f>
        <v>24</v>
      </c>
      <c r="S131" s="107" t="str">
        <f t="array" ref="S131">IFERROR(INDEX($R$3:$V$89, SMALL(IF($Q$3:$Q$89="○", ROW($Q$3:$Q$89)-ROW($Q$3)+1), ROW(B27)), COLUMNS($R$3:S29)), "")</f>
        <v>共同</v>
      </c>
      <c r="T131" s="107" t="str">
        <f t="array" ref="T131">IFERROR(INDEX($R$3:$V$89, SMALL(IF($Q$3:$Q$89="○", ROW($Q$3:$Q$89)-ROW($Q$3)+1), ROW(C27)), COLUMNS($R$3:T29)), "")</f>
        <v>機能診断・計画策定</v>
      </c>
      <c r="U131" s="107" t="str">
        <f t="array" ref="U131">IFERROR(INDEX($R$3:$V$89, SMALL(IF($Q$3:$Q$89="○", ROW($Q$3:$Q$89)-ROW($Q$3)+1), ROW(D27)), COLUMNS($R$3:U29)), "")</f>
        <v>機能診断</v>
      </c>
      <c r="V131" s="107" t="str">
        <f t="array" ref="V131">IFERROR(INDEX($R$3:$V$89, SMALL(IF($Q$3:$Q$89="○", ROW($Q$3:$Q$89)-ROW($Q$3)+1), ROW(E27)), COLUMNS($R$3:V29)), "")</f>
        <v>24 農用地の機能診断</v>
      </c>
    </row>
    <row r="132" spans="18:22" x14ac:dyDescent="0.2">
      <c r="R132" s="107">
        <f t="array" ref="R132">IFERROR(INDEX($R$3:$V$89, SMALL(IF($Q$3:$Q$89="○", ROW($Q$3:$Q$89)-ROW($Q$3)+1), ROW(A28)), COLUMNS($R$3:R30)), "")</f>
        <v>25</v>
      </c>
      <c r="S132" s="107" t="str">
        <f t="array" ref="S132">IFERROR(INDEX($R$3:$V$89, SMALL(IF($Q$3:$Q$89="○", ROW($Q$3:$Q$89)-ROW($Q$3)+1), ROW(B28)), COLUMNS($R$3:S30)), "")</f>
        <v>共同</v>
      </c>
      <c r="T132" s="107" t="str">
        <f t="array" ref="T132">IFERROR(INDEX($R$3:$V$89, SMALL(IF($Q$3:$Q$89="○", ROW($Q$3:$Q$89)-ROW($Q$3)+1), ROW(C28)), COLUMNS($R$3:T30)), "")</f>
        <v>機能診断・計画策定</v>
      </c>
      <c r="U132" s="107" t="str">
        <f t="array" ref="U132">IFERROR(INDEX($R$3:$V$89, SMALL(IF($Q$3:$Q$89="○", ROW($Q$3:$Q$89)-ROW($Q$3)+1), ROW(D28)), COLUMNS($R$3:U30)), "")</f>
        <v>機能診断</v>
      </c>
      <c r="V132" s="107" t="str">
        <f t="array" ref="V132">IFERROR(INDEX($R$3:$V$89, SMALL(IF($Q$3:$Q$89="○", ROW($Q$3:$Q$89)-ROW($Q$3)+1), ROW(E28)), COLUMNS($R$3:V30)), "")</f>
        <v>25 水路の機能診断</v>
      </c>
    </row>
    <row r="133" spans="18:22" x14ac:dyDescent="0.2">
      <c r="R133" s="107">
        <f t="array" ref="R133">IFERROR(INDEX($R$3:$V$89, SMALL(IF($Q$3:$Q$89="○", ROW($Q$3:$Q$89)-ROW($Q$3)+1), ROW(A29)), COLUMNS($R$3:R31)), "")</f>
        <v>26</v>
      </c>
      <c r="S133" s="107" t="str">
        <f t="array" ref="S133">IFERROR(INDEX($R$3:$V$89, SMALL(IF($Q$3:$Q$89="○", ROW($Q$3:$Q$89)-ROW($Q$3)+1), ROW(B29)), COLUMNS($R$3:S31)), "")</f>
        <v>共同</v>
      </c>
      <c r="T133" s="107" t="str">
        <f t="array" ref="T133">IFERROR(INDEX($R$3:$V$89, SMALL(IF($Q$3:$Q$89="○", ROW($Q$3:$Q$89)-ROW($Q$3)+1), ROW(C29)), COLUMNS($R$3:T31)), "")</f>
        <v>機能診断・計画策定</v>
      </c>
      <c r="U133" s="107" t="str">
        <f t="array" ref="U133">IFERROR(INDEX($R$3:$V$89, SMALL(IF($Q$3:$Q$89="○", ROW($Q$3:$Q$89)-ROW($Q$3)+1), ROW(D29)), COLUMNS($R$3:U31)), "")</f>
        <v>機能診断</v>
      </c>
      <c r="V133" s="107" t="str">
        <f t="array" ref="V133">IFERROR(INDEX($R$3:$V$89, SMALL(IF($Q$3:$Q$89="○", ROW($Q$3:$Q$89)-ROW($Q$3)+1), ROW(E29)), COLUMNS($R$3:V31)), "")</f>
        <v>26 農道の機能診断</v>
      </c>
    </row>
    <row r="134" spans="18:22" x14ac:dyDescent="0.2">
      <c r="R134" s="107">
        <f t="array" ref="R134">IFERROR(INDEX($R$3:$V$89, SMALL(IF($Q$3:$Q$89="○", ROW($Q$3:$Q$89)-ROW($Q$3)+1), ROW(A30)), COLUMNS($R$3:R32)), "")</f>
        <v>27</v>
      </c>
      <c r="S134" s="107" t="str">
        <f t="array" ref="S134">IFERROR(INDEX($R$3:$V$89, SMALL(IF($Q$3:$Q$89="○", ROW($Q$3:$Q$89)-ROW($Q$3)+1), ROW(B30)), COLUMNS($R$3:S32)), "")</f>
        <v>共同</v>
      </c>
      <c r="T134" s="107" t="str">
        <f t="array" ref="T134">IFERROR(INDEX($R$3:$V$89, SMALL(IF($Q$3:$Q$89="○", ROW($Q$3:$Q$89)-ROW($Q$3)+1), ROW(C30)), COLUMNS($R$3:T32)), "")</f>
        <v>機能診断・計画策定</v>
      </c>
      <c r="U134" s="107" t="str">
        <f t="array" ref="U134">IFERROR(INDEX($R$3:$V$89, SMALL(IF($Q$3:$Q$89="○", ROW($Q$3:$Q$89)-ROW($Q$3)+1), ROW(D30)), COLUMNS($R$3:U32)), "")</f>
        <v>機能診断</v>
      </c>
      <c r="V134" s="107" t="str">
        <f t="array" ref="V134">IFERROR(INDEX($R$3:$V$89, SMALL(IF($Q$3:$Q$89="○", ROW($Q$3:$Q$89)-ROW($Q$3)+1), ROW(E30)), COLUMNS($R$3:V32)), "")</f>
        <v>27 ため池の機能診断</v>
      </c>
    </row>
    <row r="135" spans="18:22" x14ac:dyDescent="0.2">
      <c r="R135" s="107">
        <f t="array" ref="R135">IFERROR(INDEX($R$3:$V$89, SMALL(IF($Q$3:$Q$89="○", ROW($Q$3:$Q$89)-ROW($Q$3)+1), ROW(A31)), COLUMNS($R$3:R33)), "")</f>
        <v>28</v>
      </c>
      <c r="S135" s="107" t="str">
        <f t="array" ref="S135">IFERROR(INDEX($R$3:$V$89, SMALL(IF($Q$3:$Q$89="○", ROW($Q$3:$Q$89)-ROW($Q$3)+1), ROW(B31)), COLUMNS($R$3:S33)), "")</f>
        <v>共同</v>
      </c>
      <c r="T135" s="107" t="str">
        <f t="array" ref="T135">IFERROR(INDEX($R$3:$V$89, SMALL(IF($Q$3:$Q$89="○", ROW($Q$3:$Q$89)-ROW($Q$3)+1), ROW(C31)), COLUMNS($R$3:T33)), "")</f>
        <v>機能診断・計画策定</v>
      </c>
      <c r="U135" s="107" t="str">
        <f t="array" ref="U135">IFERROR(INDEX($R$3:$V$89, SMALL(IF($Q$3:$Q$89="○", ROW($Q$3:$Q$89)-ROW($Q$3)+1), ROW(D31)), COLUMNS($R$3:U33)), "")</f>
        <v>計画策定</v>
      </c>
      <c r="V135" s="107" t="str">
        <f t="array" ref="V135">IFERROR(INDEX($R$3:$V$89, SMALL(IF($Q$3:$Q$89="○", ROW($Q$3:$Q$89)-ROW($Q$3)+1), ROW(E31)), COLUMNS($R$3:V33)), "")</f>
        <v>28 年度活動計画の策定</v>
      </c>
    </row>
    <row r="136" spans="18:22" x14ac:dyDescent="0.2">
      <c r="R136" s="107">
        <f t="array" ref="R136">IFERROR(INDEX($R$3:$V$89, SMALL(IF($Q$3:$Q$89="○", ROW($Q$3:$Q$89)-ROW($Q$3)+1), ROW(A32)), COLUMNS($R$3:R34)), "")</f>
        <v>29</v>
      </c>
      <c r="S136" s="107" t="str">
        <f t="array" ref="S136">IFERROR(INDEX($R$3:$V$89, SMALL(IF($Q$3:$Q$89="○", ROW($Q$3:$Q$89)-ROW($Q$3)+1), ROW(B32)), COLUMNS($R$3:S34)), "")</f>
        <v>共同</v>
      </c>
      <c r="T136" s="107" t="str">
        <f t="array" ref="T136">IFERROR(INDEX($R$3:$V$89, SMALL(IF($Q$3:$Q$89="○", ROW($Q$3:$Q$89)-ROW($Q$3)+1), ROW(C32)), COLUMNS($R$3:T34)), "")</f>
        <v>研修</v>
      </c>
      <c r="U136" s="107" t="str">
        <f t="array" ref="U136">IFERROR(INDEX($R$3:$V$89, SMALL(IF($Q$3:$Q$89="○", ROW($Q$3:$Q$89)-ROW($Q$3)+1), ROW(D32)), COLUMNS($R$3:U34)), "")</f>
        <v>研修</v>
      </c>
      <c r="V136" s="107" t="str">
        <f t="array" ref="V136">IFERROR(INDEX($R$3:$V$89, SMALL(IF($Q$3:$Q$89="○", ROW($Q$3:$Q$89)-ROW($Q$3)+1), ROW(E32)), COLUMNS($R$3:V34)), "")</f>
        <v>29 機能診断・補修技術等に関する研修</v>
      </c>
    </row>
    <row r="137" spans="18:22" x14ac:dyDescent="0.2">
      <c r="R137" s="107">
        <f t="array" ref="R137">IFERROR(INDEX($R$3:$V$89, SMALL(IF($Q$3:$Q$89="○", ROW($Q$3:$Q$89)-ROW($Q$3)+1), ROW(A33)), COLUMNS($R$3:R35)), "")</f>
        <v>30</v>
      </c>
      <c r="S137" s="107" t="str">
        <f t="array" ref="S137">IFERROR(INDEX($R$3:$V$89, SMALL(IF($Q$3:$Q$89="○", ROW($Q$3:$Q$89)-ROW($Q$3)+1), ROW(B33)), COLUMNS($R$3:S35)), "")</f>
        <v>共同</v>
      </c>
      <c r="T137" s="107" t="str">
        <f t="array" ref="T137">IFERROR(INDEX($R$3:$V$89, SMALL(IF($Q$3:$Q$89="○", ROW($Q$3:$Q$89)-ROW($Q$3)+1), ROW(C33)), COLUMNS($R$3:T35)), "")</f>
        <v>実践活動</v>
      </c>
      <c r="U137" s="107" t="str">
        <f t="array" ref="U137">IFERROR(INDEX($R$3:$V$89, SMALL(IF($Q$3:$Q$89="○", ROW($Q$3:$Q$89)-ROW($Q$3)+1), ROW(D33)), COLUMNS($R$3:U35)), "")</f>
        <v>農用地</v>
      </c>
      <c r="V137" s="107" t="str">
        <f t="array" ref="V137">IFERROR(INDEX($R$3:$V$89, SMALL(IF($Q$3:$Q$89="○", ROW($Q$3:$Q$89)-ROW($Q$3)+1), ROW(E33)), COLUMNS($R$3:V35)), "")</f>
        <v>30 農用地の軽微な補修等</v>
      </c>
    </row>
    <row r="138" spans="18:22" x14ac:dyDescent="0.2">
      <c r="R138" s="107">
        <f t="array" ref="R138">IFERROR(INDEX($R$3:$V$89, SMALL(IF($Q$3:$Q$89="○", ROW($Q$3:$Q$89)-ROW($Q$3)+1), ROW(A34)), COLUMNS($R$3:R36)), "")</f>
        <v>31</v>
      </c>
      <c r="S138" s="107" t="str">
        <f t="array" ref="S138">IFERROR(INDEX($R$3:$V$89, SMALL(IF($Q$3:$Q$89="○", ROW($Q$3:$Q$89)-ROW($Q$3)+1), ROW(B34)), COLUMNS($R$3:S36)), "")</f>
        <v>共同</v>
      </c>
      <c r="T138" s="107" t="str">
        <f t="array" ref="T138">IFERROR(INDEX($R$3:$V$89, SMALL(IF($Q$3:$Q$89="○", ROW($Q$3:$Q$89)-ROW($Q$3)+1), ROW(C34)), COLUMNS($R$3:T36)), "")</f>
        <v>実践活動</v>
      </c>
      <c r="U138" s="107" t="str">
        <f t="array" ref="U138">IFERROR(INDEX($R$3:$V$89, SMALL(IF($Q$3:$Q$89="○", ROW($Q$3:$Q$89)-ROW($Q$3)+1), ROW(D34)), COLUMNS($R$3:U36)), "")</f>
        <v>水路</v>
      </c>
      <c r="V138" s="107" t="str">
        <f t="array" ref="V138">IFERROR(INDEX($R$3:$V$89, SMALL(IF($Q$3:$Q$89="○", ROW($Q$3:$Q$89)-ROW($Q$3)+1), ROW(E34)), COLUMNS($R$3:V36)), "")</f>
        <v>31 水路の軽微な補修等</v>
      </c>
    </row>
    <row r="139" spans="18:22" x14ac:dyDescent="0.2">
      <c r="R139" s="107">
        <f t="array" ref="R139">IFERROR(INDEX($R$3:$V$89, SMALL(IF($Q$3:$Q$89="○", ROW($Q$3:$Q$89)-ROW($Q$3)+1), ROW(A35)), COLUMNS($R$3:R37)), "")</f>
        <v>32</v>
      </c>
      <c r="S139" s="107" t="str">
        <f t="array" ref="S139">IFERROR(INDEX($R$3:$V$89, SMALL(IF($Q$3:$Q$89="○", ROW($Q$3:$Q$89)-ROW($Q$3)+1), ROW(B35)), COLUMNS($R$3:S37)), "")</f>
        <v>共同</v>
      </c>
      <c r="T139" s="107" t="str">
        <f t="array" ref="T139">IFERROR(INDEX($R$3:$V$89, SMALL(IF($Q$3:$Q$89="○", ROW($Q$3:$Q$89)-ROW($Q$3)+1), ROW(C35)), COLUMNS($R$3:T37)), "")</f>
        <v>実践活動</v>
      </c>
      <c r="U139" s="107" t="str">
        <f t="array" ref="U139">IFERROR(INDEX($R$3:$V$89, SMALL(IF($Q$3:$Q$89="○", ROW($Q$3:$Q$89)-ROW($Q$3)+1), ROW(D35)), COLUMNS($R$3:U37)), "")</f>
        <v>農道</v>
      </c>
      <c r="V139" s="107" t="str">
        <f t="array" ref="V139">IFERROR(INDEX($R$3:$V$89, SMALL(IF($Q$3:$Q$89="○", ROW($Q$3:$Q$89)-ROW($Q$3)+1), ROW(E35)), COLUMNS($R$3:V37)), "")</f>
        <v>32 農道の軽微な補修等</v>
      </c>
    </row>
    <row r="140" spans="18:22" x14ac:dyDescent="0.2">
      <c r="R140" s="107">
        <f t="array" ref="R140">IFERROR(INDEX($R$3:$V$89, SMALL(IF($Q$3:$Q$89="○", ROW($Q$3:$Q$89)-ROW($Q$3)+1), ROW(A36)), COLUMNS($R$3:R38)), "")</f>
        <v>33</v>
      </c>
      <c r="S140" s="107" t="str">
        <f t="array" ref="S140">IFERROR(INDEX($R$3:$V$89, SMALL(IF($Q$3:$Q$89="○", ROW($Q$3:$Q$89)-ROW($Q$3)+1), ROW(B36)), COLUMNS($R$3:S38)), "")</f>
        <v>共同</v>
      </c>
      <c r="T140" s="107" t="str">
        <f t="array" ref="T140">IFERROR(INDEX($R$3:$V$89, SMALL(IF($Q$3:$Q$89="○", ROW($Q$3:$Q$89)-ROW($Q$3)+1), ROW(C36)), COLUMNS($R$3:T38)), "")</f>
        <v>実践活動</v>
      </c>
      <c r="U140" s="107" t="str">
        <f t="array" ref="U140">IFERROR(INDEX($R$3:$V$89, SMALL(IF($Q$3:$Q$89="○", ROW($Q$3:$Q$89)-ROW($Q$3)+1), ROW(D36)), COLUMNS($R$3:U38)), "")</f>
        <v>ため池</v>
      </c>
      <c r="V140" s="107" t="str">
        <f t="array" ref="V140">IFERROR(INDEX($R$3:$V$89, SMALL(IF($Q$3:$Q$89="○", ROW($Q$3:$Q$89)-ROW($Q$3)+1), ROW(E36)), COLUMNS($R$3:V38)), "")</f>
        <v>33 ため池の軽微な補修等</v>
      </c>
    </row>
    <row r="141" spans="18:22" x14ac:dyDescent="0.2">
      <c r="R141" s="107">
        <f t="array" ref="R141">IFERROR(INDEX($R$3:$V$89, SMALL(IF($Q$3:$Q$89="○", ROW($Q$3:$Q$89)-ROW($Q$3)+1), ROW(A37)), COLUMNS($R$3:R39)), "")</f>
        <v>34</v>
      </c>
      <c r="S141" s="107" t="str">
        <f t="array" ref="S141">IFERROR(INDEX($R$3:$V$89, SMALL(IF($Q$3:$Q$89="○", ROW($Q$3:$Q$89)-ROW($Q$3)+1), ROW(B37)), COLUMNS($R$3:S39)), "")</f>
        <v>共同</v>
      </c>
      <c r="T141" s="107" t="str">
        <f t="array" ref="T141">IFERROR(INDEX($R$3:$V$89, SMALL(IF($Q$3:$Q$89="○", ROW($Q$3:$Q$89)-ROW($Q$3)+1), ROW(C37)), COLUMNS($R$3:T39)), "")</f>
        <v>計画策定</v>
      </c>
      <c r="U141" s="107" t="str">
        <f t="array" ref="U141">IFERROR(INDEX($R$3:$V$89, SMALL(IF($Q$3:$Q$89="○", ROW($Q$3:$Q$89)-ROW($Q$3)+1), ROW(D37)), COLUMNS($R$3:U39)), "")</f>
        <v>生態系保全</v>
      </c>
      <c r="V141" s="107" t="str">
        <f t="array" ref="V141">IFERROR(INDEX($R$3:$V$89, SMALL(IF($Q$3:$Q$89="○", ROW($Q$3:$Q$89)-ROW($Q$3)+1), ROW(E37)), COLUMNS($R$3:V39)), "")</f>
        <v>34 生物多様性保全計画の策定</v>
      </c>
    </row>
    <row r="142" spans="18:22" x14ac:dyDescent="0.2">
      <c r="R142" s="107">
        <f t="array" ref="R142">IFERROR(INDEX($R$3:$V$89, SMALL(IF($Q$3:$Q$89="○", ROW($Q$3:$Q$89)-ROW($Q$3)+1), ROW(A38)), COLUMNS($R$3:R40)), "")</f>
        <v>35</v>
      </c>
      <c r="S142" s="107" t="str">
        <f t="array" ref="S142">IFERROR(INDEX($R$3:$V$89, SMALL(IF($Q$3:$Q$89="○", ROW($Q$3:$Q$89)-ROW($Q$3)+1), ROW(B38)), COLUMNS($R$3:S40)), "")</f>
        <v>共同</v>
      </c>
      <c r="T142" s="107" t="str">
        <f t="array" ref="T142">IFERROR(INDEX($R$3:$V$89, SMALL(IF($Q$3:$Q$89="○", ROW($Q$3:$Q$89)-ROW($Q$3)+1), ROW(C38)), COLUMNS($R$3:T40)), "")</f>
        <v>計画策定</v>
      </c>
      <c r="U142" s="107" t="str">
        <f t="array" ref="U142">IFERROR(INDEX($R$3:$V$89, SMALL(IF($Q$3:$Q$89="○", ROW($Q$3:$Q$89)-ROW($Q$3)+1), ROW(D38)), COLUMNS($R$3:U40)), "")</f>
        <v>水質保全</v>
      </c>
      <c r="V142" s="107" t="str">
        <f t="array" ref="V142">IFERROR(INDEX($R$3:$V$89, SMALL(IF($Q$3:$Q$89="○", ROW($Q$3:$Q$89)-ROW($Q$3)+1), ROW(E38)), COLUMNS($R$3:V40)), "")</f>
        <v>35 水質保全計画、農地保全計画の策定</v>
      </c>
    </row>
    <row r="143" spans="18:22" x14ac:dyDescent="0.2">
      <c r="R143" s="107">
        <f t="array" ref="R143">IFERROR(INDEX($R$3:$V$89, SMALL(IF($Q$3:$Q$89="○", ROW($Q$3:$Q$89)-ROW($Q$3)+1), ROW(A39)), COLUMNS($R$3:R41)), "")</f>
        <v>36</v>
      </c>
      <c r="S143" s="107" t="str">
        <f t="array" ref="S143">IFERROR(INDEX($R$3:$V$89, SMALL(IF($Q$3:$Q$89="○", ROW($Q$3:$Q$89)-ROW($Q$3)+1), ROW(B39)), COLUMNS($R$3:S41)), "")</f>
        <v>共同</v>
      </c>
      <c r="T143" s="107" t="str">
        <f t="array" ref="T143">IFERROR(INDEX($R$3:$V$89, SMALL(IF($Q$3:$Q$89="○", ROW($Q$3:$Q$89)-ROW($Q$3)+1), ROW(C39)), COLUMNS($R$3:T41)), "")</f>
        <v>計画策定</v>
      </c>
      <c r="U143" s="107" t="str">
        <f t="array" ref="U143">IFERROR(INDEX($R$3:$V$89, SMALL(IF($Q$3:$Q$89="○", ROW($Q$3:$Q$89)-ROW($Q$3)+1), ROW(D39)), COLUMNS($R$3:U41)), "")</f>
        <v>景観形成・生活環境保全</v>
      </c>
      <c r="V143" s="107" t="str">
        <f t="array" ref="V143">IFERROR(INDEX($R$3:$V$89, SMALL(IF($Q$3:$Q$89="○", ROW($Q$3:$Q$89)-ROW($Q$3)+1), ROW(E39)), COLUMNS($R$3:V41)), "")</f>
        <v>36 景観形成計画、生活環境保全計画の策定</v>
      </c>
    </row>
    <row r="144" spans="18:22" x14ac:dyDescent="0.2">
      <c r="R144" s="107">
        <f t="array" ref="R144">IFERROR(INDEX($R$3:$V$89, SMALL(IF($Q$3:$Q$89="○", ROW($Q$3:$Q$89)-ROW($Q$3)+1), ROW(A40)), COLUMNS($R$3:R42)), "")</f>
        <v>37</v>
      </c>
      <c r="S144" s="107" t="str">
        <f t="array" ref="S144">IFERROR(INDEX($R$3:$V$89, SMALL(IF($Q$3:$Q$89="○", ROW($Q$3:$Q$89)-ROW($Q$3)+1), ROW(B40)), COLUMNS($R$3:S42)), "")</f>
        <v>共同</v>
      </c>
      <c r="T144" s="107" t="str">
        <f t="array" ref="T144">IFERROR(INDEX($R$3:$V$89, SMALL(IF($Q$3:$Q$89="○", ROW($Q$3:$Q$89)-ROW($Q$3)+1), ROW(C40)), COLUMNS($R$3:T42)), "")</f>
        <v>計画策定</v>
      </c>
      <c r="U144" s="107" t="str">
        <f t="array" ref="U144">IFERROR(INDEX($R$3:$V$89, SMALL(IF($Q$3:$Q$89="○", ROW($Q$3:$Q$89)-ROW($Q$3)+1), ROW(D40)), COLUMNS($R$3:U42)), "")</f>
        <v>水田貯留・地下水かん養</v>
      </c>
      <c r="V144" s="107" t="str">
        <f t="array" ref="V144">IFERROR(INDEX($R$3:$V$89, SMALL(IF($Q$3:$Q$89="○", ROW($Q$3:$Q$89)-ROW($Q$3)+1), ROW(E40)), COLUMNS($R$3:V42)), "")</f>
        <v>37 水田貯留計画、地下水かん養計画の策定</v>
      </c>
    </row>
    <row r="145" spans="18:22" x14ac:dyDescent="0.2">
      <c r="R145" s="107">
        <f t="array" ref="R145">IFERROR(INDEX($R$3:$V$89, SMALL(IF($Q$3:$Q$89="○", ROW($Q$3:$Q$89)-ROW($Q$3)+1), ROW(A41)), COLUMNS($R$3:R43)), "")</f>
        <v>38</v>
      </c>
      <c r="S145" s="107" t="str">
        <f t="array" ref="S145">IFERROR(INDEX($R$3:$V$89, SMALL(IF($Q$3:$Q$89="○", ROW($Q$3:$Q$89)-ROW($Q$3)+1), ROW(B41)), COLUMNS($R$3:S43)), "")</f>
        <v>共同</v>
      </c>
      <c r="T145" s="107" t="str">
        <f t="array" ref="T145">IFERROR(INDEX($R$3:$V$89, SMALL(IF($Q$3:$Q$89="○", ROW($Q$3:$Q$89)-ROW($Q$3)+1), ROW(C41)), COLUMNS($R$3:T43)), "")</f>
        <v>計画策定</v>
      </c>
      <c r="U145" s="107" t="str">
        <f t="array" ref="U145">IFERROR(INDEX($R$3:$V$89, SMALL(IF($Q$3:$Q$89="○", ROW($Q$3:$Q$89)-ROW($Q$3)+1), ROW(D41)), COLUMNS($R$3:U43)), "")</f>
        <v>資源循環</v>
      </c>
      <c r="V145" s="107" t="str">
        <f t="array" ref="V145">IFERROR(INDEX($R$3:$V$89, SMALL(IF($Q$3:$Q$89="○", ROW($Q$3:$Q$89)-ROW($Q$3)+1), ROW(E41)), COLUMNS($R$3:V43)), "")</f>
        <v>38 資源循環計画の策定</v>
      </c>
    </row>
    <row r="146" spans="18:22" x14ac:dyDescent="0.2">
      <c r="R146" s="107">
        <f t="array" ref="R146">IFERROR(INDEX($R$3:$V$89, SMALL(IF($Q$3:$Q$89="○", ROW($Q$3:$Q$89)-ROW($Q$3)+1), ROW(A42)), COLUMNS($R$3:R44)), "")</f>
        <v>39</v>
      </c>
      <c r="S146" s="107" t="str">
        <f t="array" ref="S146">IFERROR(INDEX($R$3:$V$89, SMALL(IF($Q$3:$Q$89="○", ROW($Q$3:$Q$89)-ROW($Q$3)+1), ROW(B42)), COLUMNS($R$3:S44)), "")</f>
        <v>共同</v>
      </c>
      <c r="T146" s="107" t="str">
        <f t="array" ref="T146">IFERROR(INDEX($R$3:$V$89, SMALL(IF($Q$3:$Q$89="○", ROW($Q$3:$Q$89)-ROW($Q$3)+1), ROW(C42)), COLUMNS($R$3:T44)), "")</f>
        <v>実践活動</v>
      </c>
      <c r="U146" s="107" t="str">
        <f t="array" ref="U146">IFERROR(INDEX($R$3:$V$89, SMALL(IF($Q$3:$Q$89="○", ROW($Q$3:$Q$89)-ROW($Q$3)+1), ROW(D42)), COLUMNS($R$3:U44)), "")</f>
        <v>生態系保全</v>
      </c>
      <c r="V146" s="107" t="str">
        <f t="array" ref="V146">IFERROR(INDEX($R$3:$V$89, SMALL(IF($Q$3:$Q$89="○", ROW($Q$3:$Q$89)-ROW($Q$3)+1), ROW(E42)), COLUMNS($R$3:V44)), "")</f>
        <v>39 生物の生息状況の把握（生態系保全）</v>
      </c>
    </row>
    <row r="147" spans="18:22" x14ac:dyDescent="0.2">
      <c r="R147" s="107">
        <f t="array" ref="R147">IFERROR(INDEX($R$3:$V$89, SMALL(IF($Q$3:$Q$89="○", ROW($Q$3:$Q$89)-ROW($Q$3)+1), ROW(A43)), COLUMNS($R$3:R45)), "")</f>
        <v>40</v>
      </c>
      <c r="S147" s="107" t="str">
        <f t="array" ref="S147">IFERROR(INDEX($R$3:$V$89, SMALL(IF($Q$3:$Q$89="○", ROW($Q$3:$Q$89)-ROW($Q$3)+1), ROW(B43)), COLUMNS($R$3:S45)), "")</f>
        <v>共同</v>
      </c>
      <c r="T147" s="107" t="str">
        <f t="array" ref="T147">IFERROR(INDEX($R$3:$V$89, SMALL(IF($Q$3:$Q$89="○", ROW($Q$3:$Q$89)-ROW($Q$3)+1), ROW(C43)), COLUMNS($R$3:T45)), "")</f>
        <v>実践活動</v>
      </c>
      <c r="U147" s="107" t="str">
        <f t="array" ref="U147">IFERROR(INDEX($R$3:$V$89, SMALL(IF($Q$3:$Q$89="○", ROW($Q$3:$Q$89)-ROW($Q$3)+1), ROW(D43)), COLUMNS($R$3:U45)), "")</f>
        <v>生態系保全</v>
      </c>
      <c r="V147" s="107" t="str">
        <f t="array" ref="V147">IFERROR(INDEX($R$3:$V$89, SMALL(IF($Q$3:$Q$89="○", ROW($Q$3:$Q$89)-ROW($Q$3)+1), ROW(E43)), COLUMNS($R$3:V45)), "")</f>
        <v>40 外来種の駆除（生態系保全）</v>
      </c>
    </row>
    <row r="148" spans="18:22" x14ac:dyDescent="0.2">
      <c r="R148" s="107">
        <f t="array" ref="R148">IFERROR(INDEX($R$3:$V$89, SMALL(IF($Q$3:$Q$89="○", ROW($Q$3:$Q$89)-ROW($Q$3)+1), ROW(A44)), COLUMNS($R$3:R46)), "")</f>
        <v>41</v>
      </c>
      <c r="S148" s="107" t="str">
        <f t="array" ref="S148">IFERROR(INDEX($R$3:$V$89, SMALL(IF($Q$3:$Q$89="○", ROW($Q$3:$Q$89)-ROW($Q$3)+1), ROW(B44)), COLUMNS($R$3:S46)), "")</f>
        <v>共同</v>
      </c>
      <c r="T148" s="107" t="str">
        <f t="array" ref="T148">IFERROR(INDEX($R$3:$V$89, SMALL(IF($Q$3:$Q$89="○", ROW($Q$3:$Q$89)-ROW($Q$3)+1), ROW(C44)), COLUMNS($R$3:T46)), "")</f>
        <v>実践活動</v>
      </c>
      <c r="U148" s="107" t="str">
        <f t="array" ref="U148">IFERROR(INDEX($R$3:$V$89, SMALL(IF($Q$3:$Q$89="○", ROW($Q$3:$Q$89)-ROW($Q$3)+1), ROW(D44)), COLUMNS($R$3:U46)), "")</f>
        <v>生態系保全</v>
      </c>
      <c r="V148" s="107" t="str">
        <f t="array" ref="V148">IFERROR(INDEX($R$3:$V$89, SMALL(IF($Q$3:$Q$89="○", ROW($Q$3:$Q$89)-ROW($Q$3)+1), ROW(E44)), COLUMNS($R$3:V46)), "")</f>
        <v>41 その他（生態系保全）</v>
      </c>
    </row>
    <row r="149" spans="18:22" x14ac:dyDescent="0.2">
      <c r="R149" s="107">
        <f t="array" ref="R149">IFERROR(INDEX($R$3:$V$89, SMALL(IF($Q$3:$Q$89="○", ROW($Q$3:$Q$89)-ROW($Q$3)+1), ROW(A45)), COLUMNS($R$3:R47)), "")</f>
        <v>42</v>
      </c>
      <c r="S149" s="107" t="str">
        <f t="array" ref="S149">IFERROR(INDEX($R$3:$V$89, SMALL(IF($Q$3:$Q$89="○", ROW($Q$3:$Q$89)-ROW($Q$3)+1), ROW(B45)), COLUMNS($R$3:S47)), "")</f>
        <v>共同</v>
      </c>
      <c r="T149" s="107" t="str">
        <f t="array" ref="T149">IFERROR(INDEX($R$3:$V$89, SMALL(IF($Q$3:$Q$89="○", ROW($Q$3:$Q$89)-ROW($Q$3)+1), ROW(C45)), COLUMNS($R$3:T47)), "")</f>
        <v>実践活動</v>
      </c>
      <c r="U149" s="107" t="str">
        <f t="array" ref="U149">IFERROR(INDEX($R$3:$V$89, SMALL(IF($Q$3:$Q$89="○", ROW($Q$3:$Q$89)-ROW($Q$3)+1), ROW(D45)), COLUMNS($R$3:U47)), "")</f>
        <v>水質保全</v>
      </c>
      <c r="V149" s="107" t="str">
        <f t="array" ref="V149">IFERROR(INDEX($R$3:$V$89, SMALL(IF($Q$3:$Q$89="○", ROW($Q$3:$Q$89)-ROW($Q$3)+1), ROW(E45)), COLUMNS($R$3:V47)), "")</f>
        <v>42 水質モニタリングの実施・記録管理（水質保全）</v>
      </c>
    </row>
    <row r="150" spans="18:22" x14ac:dyDescent="0.2">
      <c r="R150" s="107">
        <f t="array" ref="R150">IFERROR(INDEX($R$3:$V$89, SMALL(IF($Q$3:$Q$89="○", ROW($Q$3:$Q$89)-ROW($Q$3)+1), ROW(A46)), COLUMNS($R$3:R48)), "")</f>
        <v>43</v>
      </c>
      <c r="S150" s="107" t="str">
        <f t="array" ref="S150">IFERROR(INDEX($R$3:$V$89, SMALL(IF($Q$3:$Q$89="○", ROW($Q$3:$Q$89)-ROW($Q$3)+1), ROW(B46)), COLUMNS($R$3:S48)), "")</f>
        <v>共同</v>
      </c>
      <c r="T150" s="107" t="str">
        <f t="array" ref="T150">IFERROR(INDEX($R$3:$V$89, SMALL(IF($Q$3:$Q$89="○", ROW($Q$3:$Q$89)-ROW($Q$3)+1), ROW(C46)), COLUMNS($R$3:T48)), "")</f>
        <v>実践活動</v>
      </c>
      <c r="U150" s="107" t="str">
        <f t="array" ref="U150">IFERROR(INDEX($R$3:$V$89, SMALL(IF($Q$3:$Q$89="○", ROW($Q$3:$Q$89)-ROW($Q$3)+1), ROW(D46)), COLUMNS($R$3:U48)), "")</f>
        <v>水質保全</v>
      </c>
      <c r="V150" s="107" t="str">
        <f t="array" ref="V150">IFERROR(INDEX($R$3:$V$89, SMALL(IF($Q$3:$Q$89="○", ROW($Q$3:$Q$89)-ROW($Q$3)+1), ROW(E46)), COLUMNS($R$3:V48)), "")</f>
        <v>43 畑からの土砂流出対策（水質保全）</v>
      </c>
    </row>
    <row r="151" spans="18:22" x14ac:dyDescent="0.2">
      <c r="R151" s="107">
        <f t="array" ref="R151">IFERROR(INDEX($R$3:$V$89, SMALL(IF($Q$3:$Q$89="○", ROW($Q$3:$Q$89)-ROW($Q$3)+1), ROW(A47)), COLUMNS($R$3:R49)), "")</f>
        <v>44</v>
      </c>
      <c r="S151" s="107" t="str">
        <f t="array" ref="S151">IFERROR(INDEX($R$3:$V$89, SMALL(IF($Q$3:$Q$89="○", ROW($Q$3:$Q$89)-ROW($Q$3)+1), ROW(B47)), COLUMNS($R$3:S49)), "")</f>
        <v>共同</v>
      </c>
      <c r="T151" s="107" t="str">
        <f t="array" ref="T151">IFERROR(INDEX($R$3:$V$89, SMALL(IF($Q$3:$Q$89="○", ROW($Q$3:$Q$89)-ROW($Q$3)+1), ROW(C47)), COLUMNS($R$3:T49)), "")</f>
        <v>実践活動</v>
      </c>
      <c r="U151" s="107" t="str">
        <f t="array" ref="U151">IFERROR(INDEX($R$3:$V$89, SMALL(IF($Q$3:$Q$89="○", ROW($Q$3:$Q$89)-ROW($Q$3)+1), ROW(D47)), COLUMNS($R$3:U49)), "")</f>
        <v>水質保全</v>
      </c>
      <c r="V151" s="107" t="str">
        <f t="array" ref="V151">IFERROR(INDEX($R$3:$V$89, SMALL(IF($Q$3:$Q$89="○", ROW($Q$3:$Q$89)-ROW($Q$3)+1), ROW(E47)), COLUMNS($R$3:V49)), "")</f>
        <v>44 その他（水質保全）</v>
      </c>
    </row>
    <row r="152" spans="18:22" x14ac:dyDescent="0.2">
      <c r="R152" s="107">
        <f t="array" ref="R152">IFERROR(INDEX($R$3:$V$89, SMALL(IF($Q$3:$Q$89="○", ROW($Q$3:$Q$89)-ROW($Q$3)+1), ROW(A48)), COLUMNS($R$3:R50)), "")</f>
        <v>45</v>
      </c>
      <c r="S152" s="107" t="str">
        <f t="array" ref="S152">IFERROR(INDEX($R$3:$V$89, SMALL(IF($Q$3:$Q$89="○", ROW($Q$3:$Q$89)-ROW($Q$3)+1), ROW(B48)), COLUMNS($R$3:S50)), "")</f>
        <v>共同</v>
      </c>
      <c r="T152" s="107" t="str">
        <f t="array" ref="T152">IFERROR(INDEX($R$3:$V$89, SMALL(IF($Q$3:$Q$89="○", ROW($Q$3:$Q$89)-ROW($Q$3)+1), ROW(C48)), COLUMNS($R$3:T50)), "")</f>
        <v>実践活動</v>
      </c>
      <c r="U152" s="107" t="str">
        <f t="array" ref="U152">IFERROR(INDEX($R$3:$V$89, SMALL(IF($Q$3:$Q$89="○", ROW($Q$3:$Q$89)-ROW($Q$3)+1), ROW(D48)), COLUMNS($R$3:U50)), "")</f>
        <v>景観形成・生活環境保全</v>
      </c>
      <c r="V152" s="107" t="str">
        <f t="array" ref="V152">IFERROR(INDEX($R$3:$V$89, SMALL(IF($Q$3:$Q$89="○", ROW($Q$3:$Q$89)-ROW($Q$3)+1), ROW(E48)), COLUMNS($R$3:V50)), "")</f>
        <v>45 植栽等の景観形成活動（景観形成・生活環境保全）</v>
      </c>
    </row>
    <row r="153" spans="18:22" x14ac:dyDescent="0.2">
      <c r="R153" s="107">
        <f t="array" ref="R153">IFERROR(INDEX($R$3:$V$89, SMALL(IF($Q$3:$Q$89="○", ROW($Q$3:$Q$89)-ROW($Q$3)+1), ROW(A49)), COLUMNS($R$3:R51)), "")</f>
        <v>46</v>
      </c>
      <c r="S153" s="107" t="str">
        <f t="array" ref="S153">IFERROR(INDEX($R$3:$V$89, SMALL(IF($Q$3:$Q$89="○", ROW($Q$3:$Q$89)-ROW($Q$3)+1), ROW(B49)), COLUMNS($R$3:S51)), "")</f>
        <v>共同</v>
      </c>
      <c r="T153" s="107" t="str">
        <f t="array" ref="T153">IFERROR(INDEX($R$3:$V$89, SMALL(IF($Q$3:$Q$89="○", ROW($Q$3:$Q$89)-ROW($Q$3)+1), ROW(C49)), COLUMNS($R$3:T51)), "")</f>
        <v>実践活動</v>
      </c>
      <c r="U153" s="107" t="str">
        <f t="array" ref="U153">IFERROR(INDEX($R$3:$V$89, SMALL(IF($Q$3:$Q$89="○", ROW($Q$3:$Q$89)-ROW($Q$3)+1), ROW(D49)), COLUMNS($R$3:U51)), "")</f>
        <v>景観形成・生活環境保全</v>
      </c>
      <c r="V153" s="107" t="str">
        <f t="array" ref="V153">IFERROR(INDEX($R$3:$V$89, SMALL(IF($Q$3:$Q$89="○", ROW($Q$3:$Q$89)-ROW($Q$3)+1), ROW(E49)), COLUMNS($R$3:V51)), "")</f>
        <v>46 施設等の定期的な巡回点検・清掃（景観形成・生活環境保全）</v>
      </c>
    </row>
    <row r="154" spans="18:22" x14ac:dyDescent="0.2">
      <c r="R154" s="107">
        <f t="array" ref="R154">IFERROR(INDEX($R$3:$V$89, SMALL(IF($Q$3:$Q$89="○", ROW($Q$3:$Q$89)-ROW($Q$3)+1), ROW(A50)), COLUMNS($R$3:R52)), "")</f>
        <v>47</v>
      </c>
      <c r="S154" s="107" t="str">
        <f t="array" ref="S154">IFERROR(INDEX($R$3:$V$89, SMALL(IF($Q$3:$Q$89="○", ROW($Q$3:$Q$89)-ROW($Q$3)+1), ROW(B50)), COLUMNS($R$3:S52)), "")</f>
        <v>共同</v>
      </c>
      <c r="T154" s="107" t="str">
        <f t="array" ref="T154">IFERROR(INDEX($R$3:$V$89, SMALL(IF($Q$3:$Q$89="○", ROW($Q$3:$Q$89)-ROW($Q$3)+1), ROW(C50)), COLUMNS($R$3:T52)), "")</f>
        <v>実践活動</v>
      </c>
      <c r="U154" s="107" t="str">
        <f t="array" ref="U154">IFERROR(INDEX($R$3:$V$89, SMALL(IF($Q$3:$Q$89="○", ROW($Q$3:$Q$89)-ROW($Q$3)+1), ROW(D50)), COLUMNS($R$3:U52)), "")</f>
        <v>景観形成・生活環境保全</v>
      </c>
      <c r="V154" s="107" t="str">
        <f t="array" ref="V154">IFERROR(INDEX($R$3:$V$89, SMALL(IF($Q$3:$Q$89="○", ROW($Q$3:$Q$89)-ROW($Q$3)+1), ROW(E50)), COLUMNS($R$3:V52)), "")</f>
        <v>47 その他（景観形成・生活環境保全）</v>
      </c>
    </row>
    <row r="155" spans="18:22" x14ac:dyDescent="0.2">
      <c r="R155" s="107">
        <f t="array" ref="R155">IFERROR(INDEX($R$3:$V$89, SMALL(IF($Q$3:$Q$89="○", ROW($Q$3:$Q$89)-ROW($Q$3)+1), ROW(A51)), COLUMNS($R$3:R53)), "")</f>
        <v>48</v>
      </c>
      <c r="S155" s="107" t="str">
        <f t="array" ref="S155">IFERROR(INDEX($R$3:$V$89, SMALL(IF($Q$3:$Q$89="○", ROW($Q$3:$Q$89)-ROW($Q$3)+1), ROW(B51)), COLUMNS($R$3:S53)), "")</f>
        <v>共同</v>
      </c>
      <c r="T155" s="107" t="str">
        <f t="array" ref="T155">IFERROR(INDEX($R$3:$V$89, SMALL(IF($Q$3:$Q$89="○", ROW($Q$3:$Q$89)-ROW($Q$3)+1), ROW(C51)), COLUMNS($R$3:T53)), "")</f>
        <v>実践活動</v>
      </c>
      <c r="U155" s="107" t="str">
        <f t="array" ref="U155">IFERROR(INDEX($R$3:$V$89, SMALL(IF($Q$3:$Q$89="○", ROW($Q$3:$Q$89)-ROW($Q$3)+1), ROW(D51)), COLUMNS($R$3:U53)), "")</f>
        <v>水田貯留・地下水かん養</v>
      </c>
      <c r="V155" s="107" t="str">
        <f t="array" ref="V155">IFERROR(INDEX($R$3:$V$89, SMALL(IF($Q$3:$Q$89="○", ROW($Q$3:$Q$89)-ROW($Q$3)+1), ROW(E51)), COLUMNS($R$3:V53)), "")</f>
        <v>48 水田の貯留機能向上活動（水田貯留機能増進・地下水かん養）</v>
      </c>
    </row>
    <row r="156" spans="18:22" x14ac:dyDescent="0.2">
      <c r="R156" s="107">
        <f t="array" ref="R156">IFERROR(INDEX($R$3:$V$89, SMALL(IF($Q$3:$Q$89="○", ROW($Q$3:$Q$89)-ROW($Q$3)+1), ROW(A52)), COLUMNS($R$3:R54)), "")</f>
        <v>49</v>
      </c>
      <c r="S156" s="107" t="str">
        <f t="array" ref="S156">IFERROR(INDEX($R$3:$V$89, SMALL(IF($Q$3:$Q$89="○", ROW($Q$3:$Q$89)-ROW($Q$3)+1), ROW(B52)), COLUMNS($R$3:S54)), "")</f>
        <v>共同</v>
      </c>
      <c r="T156" s="107" t="str">
        <f t="array" ref="T156">IFERROR(INDEX($R$3:$V$89, SMALL(IF($Q$3:$Q$89="○", ROW($Q$3:$Q$89)-ROW($Q$3)+1), ROW(C52)), COLUMNS($R$3:T54)), "")</f>
        <v>実践活動</v>
      </c>
      <c r="U156" s="107" t="str">
        <f t="array" ref="U156">IFERROR(INDEX($R$3:$V$89, SMALL(IF($Q$3:$Q$89="○", ROW($Q$3:$Q$89)-ROW($Q$3)+1), ROW(D52)), COLUMNS($R$3:U54)), "")</f>
        <v>水田貯留・地下水かん養</v>
      </c>
      <c r="V156" s="107" t="str">
        <f t="array" ref="V156">IFERROR(INDEX($R$3:$V$89, SMALL(IF($Q$3:$Q$89="○", ROW($Q$3:$Q$89)-ROW($Q$3)+1), ROW(E52)), COLUMNS($R$3:V54)), "")</f>
        <v>49 地下水かん養活動、水源かん養林の保全（水田貯留機能増進・地下水かん養）</v>
      </c>
    </row>
    <row r="157" spans="18:22" x14ac:dyDescent="0.2">
      <c r="R157" s="107">
        <f t="array" ref="R157">IFERROR(INDEX($R$3:$V$89, SMALL(IF($Q$3:$Q$89="○", ROW($Q$3:$Q$89)-ROW($Q$3)+1), ROW(A53)), COLUMNS($R$3:R55)), "")</f>
        <v>50</v>
      </c>
      <c r="S157" s="107" t="str">
        <f t="array" ref="S157">IFERROR(INDEX($R$3:$V$89, SMALL(IF($Q$3:$Q$89="○", ROW($Q$3:$Q$89)-ROW($Q$3)+1), ROW(B53)), COLUMNS($R$3:S55)), "")</f>
        <v>共同</v>
      </c>
      <c r="T157" s="107" t="str">
        <f t="array" ref="T157">IFERROR(INDEX($R$3:$V$89, SMALL(IF($Q$3:$Q$89="○", ROW($Q$3:$Q$89)-ROW($Q$3)+1), ROW(C53)), COLUMNS($R$3:T55)), "")</f>
        <v>実践活動</v>
      </c>
      <c r="U157" s="107" t="str">
        <f t="array" ref="U157">IFERROR(INDEX($R$3:$V$89, SMALL(IF($Q$3:$Q$89="○", ROW($Q$3:$Q$89)-ROW($Q$3)+1), ROW(D53)), COLUMNS($R$3:U55)), "")</f>
        <v>資源循環</v>
      </c>
      <c r="V157" s="107" t="str">
        <f t="array" ref="V157">IFERROR(INDEX($R$3:$V$89, SMALL(IF($Q$3:$Q$89="○", ROW($Q$3:$Q$89)-ROW($Q$3)+1), ROW(E53)), COLUMNS($R$3:V55)), "")</f>
        <v>50 地域資源の活用・資源循環活動（資源循環）</v>
      </c>
    </row>
    <row r="158" spans="18:22" x14ac:dyDescent="0.2">
      <c r="R158" s="107">
        <f t="array" ref="R158">IFERROR(INDEX($R$3:$V$89, SMALL(IF($Q$3:$Q$89="○", ROW($Q$3:$Q$89)-ROW($Q$3)+1), ROW(A54)), COLUMNS($R$3:R56)), "")</f>
        <v>51</v>
      </c>
      <c r="S158" s="107" t="str">
        <f t="array" ref="S158">IFERROR(INDEX($R$3:$V$89, SMALL(IF($Q$3:$Q$89="○", ROW($Q$3:$Q$89)-ROW($Q$3)+1), ROW(B54)), COLUMNS($R$3:S56)), "")</f>
        <v>共同</v>
      </c>
      <c r="T158" s="107" t="str">
        <f t="array" ref="T158">IFERROR(INDEX($R$3:$V$89, SMALL(IF($Q$3:$Q$89="○", ROW($Q$3:$Q$89)-ROW($Q$3)+1), ROW(C54)), COLUMNS($R$3:T56)), "")</f>
        <v>啓発・普及</v>
      </c>
      <c r="U158" s="107" t="str">
        <f t="array" ref="U158">IFERROR(INDEX($R$3:$V$89, SMALL(IF($Q$3:$Q$89="○", ROW($Q$3:$Q$89)-ROW($Q$3)+1), ROW(D54)), COLUMNS($R$3:U56)), "")</f>
        <v>啓発・普及</v>
      </c>
      <c r="V158" s="107" t="str">
        <f t="array" ref="V158">IFERROR(INDEX($R$3:$V$89, SMALL(IF($Q$3:$Q$89="○", ROW($Q$3:$Q$89)-ROW($Q$3)+1), ROW(E54)), COLUMNS($R$3:V56)), "")</f>
        <v>51 啓発・普及活動</v>
      </c>
    </row>
    <row r="159" spans="18:22" x14ac:dyDescent="0.2">
      <c r="R159" s="107">
        <f t="array" ref="R159">IFERROR(INDEX($R$3:$V$89, SMALL(IF($Q$3:$Q$89="○", ROW($Q$3:$Q$89)-ROW($Q$3)+1), ROW(A55)), COLUMNS($R$3:R57)), "")</f>
        <v>52</v>
      </c>
      <c r="S159" s="107" t="str">
        <f t="array" ref="S159">IFERROR(INDEX($R$3:$V$89, SMALL(IF($Q$3:$Q$89="○", ROW($Q$3:$Q$89)-ROW($Q$3)+1), ROW(B55)), COLUMNS($R$3:S57)), "")</f>
        <v>共同</v>
      </c>
      <c r="T159" s="107" t="str">
        <f t="array" ref="T159">IFERROR(INDEX($R$3:$V$89, SMALL(IF($Q$3:$Q$89="○", ROW($Q$3:$Q$89)-ROW($Q$3)+1), ROW(C55)), COLUMNS($R$3:T57)), "")</f>
        <v>増進活動</v>
      </c>
      <c r="U159" s="107" t="str">
        <f t="array" ref="U159">IFERROR(INDEX($R$3:$V$89, SMALL(IF($Q$3:$Q$89="○", ROW($Q$3:$Q$89)-ROW($Q$3)+1), ROW(D55)), COLUMNS($R$3:U57)), "")</f>
        <v>増進活動</v>
      </c>
      <c r="V159" s="107" t="str">
        <f t="array" ref="V159">IFERROR(INDEX($R$3:$V$89, SMALL(IF($Q$3:$Q$89="○", ROW($Q$3:$Q$89)-ROW($Q$3)+1), ROW(E55)), COLUMNS($R$3:V57)), "")</f>
        <v>52 遊休農地の有効活用</v>
      </c>
    </row>
    <row r="160" spans="18:22" x14ac:dyDescent="0.2">
      <c r="R160" s="107">
        <f t="array" ref="R160">IFERROR(INDEX($R$3:$V$89, SMALL(IF($Q$3:$Q$89="○", ROW($Q$3:$Q$89)-ROW($Q$3)+1), ROW(A56)), COLUMNS($R$3:R58)), "")</f>
        <v>53</v>
      </c>
      <c r="S160" s="107" t="str">
        <f t="array" ref="S160">IFERROR(INDEX($R$3:$V$89, SMALL(IF($Q$3:$Q$89="○", ROW($Q$3:$Q$89)-ROW($Q$3)+1), ROW(B56)), COLUMNS($R$3:S58)), "")</f>
        <v>共同</v>
      </c>
      <c r="T160" s="107" t="str">
        <f t="array" ref="T160">IFERROR(INDEX($R$3:$V$89, SMALL(IF($Q$3:$Q$89="○", ROW($Q$3:$Q$89)-ROW($Q$3)+1), ROW(C56)), COLUMNS($R$3:T58)), "")</f>
        <v>増進活動</v>
      </c>
      <c r="U160" s="107" t="str">
        <f t="array" ref="U160">IFERROR(INDEX($R$3:$V$89, SMALL(IF($Q$3:$Q$89="○", ROW($Q$3:$Q$89)-ROW($Q$3)+1), ROW(D56)), COLUMNS($R$3:U58)), "")</f>
        <v>増進活動</v>
      </c>
      <c r="V160" s="107" t="str">
        <f t="array" ref="V160">IFERROR(INDEX($R$3:$V$89, SMALL(IF($Q$3:$Q$89="○", ROW($Q$3:$Q$89)-ROW($Q$3)+1), ROW(E56)), COLUMNS($R$3:V58)), "")</f>
        <v>53 鳥獣被害防止対策及び環境改善活動の強化</v>
      </c>
    </row>
    <row r="161" spans="18:22" x14ac:dyDescent="0.2">
      <c r="R161" s="107">
        <f t="array" ref="R161">IFERROR(INDEX($R$3:$V$89, SMALL(IF($Q$3:$Q$89="○", ROW($Q$3:$Q$89)-ROW($Q$3)+1), ROW(A57)), COLUMNS($R$3:R59)), "")</f>
        <v>54</v>
      </c>
      <c r="S161" s="107" t="str">
        <f t="array" ref="S161">IFERROR(INDEX($R$3:$V$89, SMALL(IF($Q$3:$Q$89="○", ROW($Q$3:$Q$89)-ROW($Q$3)+1), ROW(B57)), COLUMNS($R$3:S59)), "")</f>
        <v>共同</v>
      </c>
      <c r="T161" s="107" t="str">
        <f t="array" ref="T161">IFERROR(INDEX($R$3:$V$89, SMALL(IF($Q$3:$Q$89="○", ROW($Q$3:$Q$89)-ROW($Q$3)+1), ROW(C57)), COLUMNS($R$3:T59)), "")</f>
        <v>増進活動</v>
      </c>
      <c r="U161" s="107" t="str">
        <f t="array" ref="U161">IFERROR(INDEX($R$3:$V$89, SMALL(IF($Q$3:$Q$89="○", ROW($Q$3:$Q$89)-ROW($Q$3)+1), ROW(D57)), COLUMNS($R$3:U59)), "")</f>
        <v>増進活動</v>
      </c>
      <c r="V161" s="107" t="str">
        <f t="array" ref="V161">IFERROR(INDEX($R$3:$V$89, SMALL(IF($Q$3:$Q$89="○", ROW($Q$3:$Q$89)-ROW($Q$3)+1), ROW(E57)), COLUMNS($R$3:V59)), "")</f>
        <v>54 地域住民による直営施工</v>
      </c>
    </row>
    <row r="162" spans="18:22" x14ac:dyDescent="0.2">
      <c r="R162" s="107">
        <f t="array" ref="R162">IFERROR(INDEX($R$3:$V$89, SMALL(IF($Q$3:$Q$89="○", ROW($Q$3:$Q$89)-ROW($Q$3)+1), ROW(A58)), COLUMNS($R$3:R60)), "")</f>
        <v>55</v>
      </c>
      <c r="S162" s="107" t="str">
        <f t="array" ref="S162">IFERROR(INDEX($R$3:$V$89, SMALL(IF($Q$3:$Q$89="○", ROW($Q$3:$Q$89)-ROW($Q$3)+1), ROW(B58)), COLUMNS($R$3:S60)), "")</f>
        <v>共同</v>
      </c>
      <c r="T162" s="107" t="str">
        <f t="array" ref="T162">IFERROR(INDEX($R$3:$V$89, SMALL(IF($Q$3:$Q$89="○", ROW($Q$3:$Q$89)-ROW($Q$3)+1), ROW(C58)), COLUMNS($R$3:T60)), "")</f>
        <v>増進活動</v>
      </c>
      <c r="U162" s="107" t="str">
        <f t="array" ref="U162">IFERROR(INDEX($R$3:$V$89, SMALL(IF($Q$3:$Q$89="○", ROW($Q$3:$Q$89)-ROW($Q$3)+1), ROW(D58)), COLUMNS($R$3:U60)), "")</f>
        <v>増進活動</v>
      </c>
      <c r="V162" s="107" t="str">
        <f t="array" ref="V162">IFERROR(INDEX($R$3:$V$89, SMALL(IF($Q$3:$Q$89="○", ROW($Q$3:$Q$89)-ROW($Q$3)+1), ROW(E58)), COLUMNS($R$3:V60)), "")</f>
        <v>55 防災・減災力の強化</v>
      </c>
    </row>
    <row r="163" spans="18:22" x14ac:dyDescent="0.2">
      <c r="R163" s="107">
        <f t="array" ref="R163">IFERROR(INDEX($R$3:$V$89, SMALL(IF($Q$3:$Q$89="○", ROW($Q$3:$Q$89)-ROW($Q$3)+1), ROW(A59)), COLUMNS($R$3:R61)), "")</f>
        <v>56</v>
      </c>
      <c r="S163" s="107" t="str">
        <f t="array" ref="S163">IFERROR(INDEX($R$3:$V$89, SMALL(IF($Q$3:$Q$89="○", ROW($Q$3:$Q$89)-ROW($Q$3)+1), ROW(B59)), COLUMNS($R$3:S61)), "")</f>
        <v>共同</v>
      </c>
      <c r="T163" s="107" t="str">
        <f t="array" ref="T163">IFERROR(INDEX($R$3:$V$89, SMALL(IF($Q$3:$Q$89="○", ROW($Q$3:$Q$89)-ROW($Q$3)+1), ROW(C59)), COLUMNS($R$3:T61)), "")</f>
        <v>増進活動</v>
      </c>
      <c r="U163" s="107" t="str">
        <f t="array" ref="U163">IFERROR(INDEX($R$3:$V$89, SMALL(IF($Q$3:$Q$89="○", ROW($Q$3:$Q$89)-ROW($Q$3)+1), ROW(D59)), COLUMNS($R$3:U61)), "")</f>
        <v>増進活動</v>
      </c>
      <c r="V163" s="107" t="str">
        <f t="array" ref="V163">IFERROR(INDEX($R$3:$V$89, SMALL(IF($Q$3:$Q$89="○", ROW($Q$3:$Q$89)-ROW($Q$3)+1), ROW(E59)), COLUMNS($R$3:V61)), "")</f>
        <v>56 農村環境保全活動の幅広い展開</v>
      </c>
    </row>
    <row r="164" spans="18:22" x14ac:dyDescent="0.2">
      <c r="R164" s="107">
        <f t="array" ref="R164">IFERROR(INDEX($R$3:$V$89, SMALL(IF($Q$3:$Q$89="○", ROW($Q$3:$Q$89)-ROW($Q$3)+1), ROW(A60)), COLUMNS($R$3:R62)), "")</f>
        <v>57</v>
      </c>
      <c r="S164" s="107" t="str">
        <f t="array" ref="S164">IFERROR(INDEX($R$3:$V$89, SMALL(IF($Q$3:$Q$89="○", ROW($Q$3:$Q$89)-ROW($Q$3)+1), ROW(B60)), COLUMNS($R$3:S62)), "")</f>
        <v>共同</v>
      </c>
      <c r="T164" s="107" t="str">
        <f t="array" ref="T164">IFERROR(INDEX($R$3:$V$89, SMALL(IF($Q$3:$Q$89="○", ROW($Q$3:$Q$89)-ROW($Q$3)+1), ROW(C60)), COLUMNS($R$3:T62)), "")</f>
        <v>増進活動</v>
      </c>
      <c r="U164" s="107" t="str">
        <f t="array" ref="U164">IFERROR(INDEX($R$3:$V$89, SMALL(IF($Q$3:$Q$89="○", ROW($Q$3:$Q$89)-ROW($Q$3)+1), ROW(D60)), COLUMNS($R$3:U62)), "")</f>
        <v>増進活動</v>
      </c>
      <c r="V164" s="107" t="str">
        <f t="array" ref="V164">IFERROR(INDEX($R$3:$V$89, SMALL(IF($Q$3:$Q$89="○", ROW($Q$3:$Q$89)-ROW($Q$3)+1), ROW(E60)), COLUMNS($R$3:V62)), "")</f>
        <v>57 やすらぎ・福祉及び教育機能の活用</v>
      </c>
    </row>
    <row r="165" spans="18:22" x14ac:dyDescent="0.2">
      <c r="R165" s="107">
        <f t="array" ref="R165">IFERROR(INDEX($R$3:$V$89, SMALL(IF($Q$3:$Q$89="○", ROW($Q$3:$Q$89)-ROW($Q$3)+1), ROW(A61)), COLUMNS($R$3:R63)), "")</f>
        <v>58</v>
      </c>
      <c r="S165" s="107" t="str">
        <f t="array" ref="S165">IFERROR(INDEX($R$3:$V$89, SMALL(IF($Q$3:$Q$89="○", ROW($Q$3:$Q$89)-ROW($Q$3)+1), ROW(B61)), COLUMNS($R$3:S63)), "")</f>
        <v>共同</v>
      </c>
      <c r="T165" s="107" t="str">
        <f t="array" ref="T165">IFERROR(INDEX($R$3:$V$89, SMALL(IF($Q$3:$Q$89="○", ROW($Q$3:$Q$89)-ROW($Q$3)+1), ROW(C61)), COLUMNS($R$3:T63)), "")</f>
        <v>増進活動</v>
      </c>
      <c r="U165" s="107" t="str">
        <f t="array" ref="U165">IFERROR(INDEX($R$3:$V$89, SMALL(IF($Q$3:$Q$89="○", ROW($Q$3:$Q$89)-ROW($Q$3)+1), ROW(D61)), COLUMNS($R$3:U63)), "")</f>
        <v>増進活動</v>
      </c>
      <c r="V165" s="107" t="str">
        <f t="array" ref="V165">IFERROR(INDEX($R$3:$V$89, SMALL(IF($Q$3:$Q$89="○", ROW($Q$3:$Q$89)-ROW($Q$3)+1), ROW(E61)), COLUMNS($R$3:V63)), "")</f>
        <v>58 農村文化の伝承を通じた農村コミュニティの強化</v>
      </c>
    </row>
    <row r="166" spans="18:22" x14ac:dyDescent="0.2">
      <c r="R166" s="107" t="str">
        <f t="array" ref="R166">IFERROR(INDEX($R$3:$V$89, SMALL(IF($Q$3:$Q$89="○", ROW($Q$3:$Q$89)-ROW($Q$3)+1), ROW(A62)), COLUMNS($R$3:R64)), "")</f>
        <v>58-2</v>
      </c>
      <c r="S166" s="107" t="str">
        <f t="array" ref="S166">IFERROR(INDEX($R$3:$V$89, SMALL(IF($Q$3:$Q$89="○", ROW($Q$3:$Q$89)-ROW($Q$3)+1), ROW(B62)), COLUMNS($R$3:S64)), "")</f>
        <v>共同</v>
      </c>
      <c r="T166" s="107" t="str">
        <f t="array" ref="T166">IFERROR(INDEX($R$3:$V$89, SMALL(IF($Q$3:$Q$89="○", ROW($Q$3:$Q$89)-ROW($Q$3)+1), ROW(C62)), COLUMNS($R$3:T64)), "")</f>
        <v>増進活動</v>
      </c>
      <c r="U166" s="107" t="str">
        <f t="array" ref="U166">IFERROR(INDEX($R$3:$V$89, SMALL(IF($Q$3:$Q$89="○", ROW($Q$3:$Q$89)-ROW($Q$3)+1), ROW(D62)), COLUMNS($R$3:U64)), "")</f>
        <v>増進活動</v>
      </c>
      <c r="V166" s="107" t="str">
        <f t="array" ref="V166">IFERROR(INDEX($R$3:$V$89, SMALL(IF($Q$3:$Q$89="○", ROW($Q$3:$Q$89)-ROW($Q$3)+1), ROW(E62)), COLUMNS($R$3:V64)), "")</f>
        <v>58-2 広域活動組織における活動支援班による活動の実施</v>
      </c>
    </row>
    <row r="167" spans="18:22" x14ac:dyDescent="0.2">
      <c r="R167" s="107" t="str">
        <f t="array" ref="R167">IFERROR(INDEX($R$3:$V$89, SMALL(IF($Q$3:$Q$89="○", ROW($Q$3:$Q$89)-ROW($Q$3)+1), ROW(A63)), COLUMNS($R$3:R65)), "")</f>
        <v>58-3</v>
      </c>
      <c r="S167" s="107" t="str">
        <f t="array" ref="S167">IFERROR(INDEX($R$3:$V$89, SMALL(IF($Q$3:$Q$89="○", ROW($Q$3:$Q$89)-ROW($Q$3)+1), ROW(B63)), COLUMNS($R$3:S65)), "")</f>
        <v>共同</v>
      </c>
      <c r="T167" s="107" t="str">
        <f t="array" ref="T167">IFERROR(INDEX($R$3:$V$89, SMALL(IF($Q$3:$Q$89="○", ROW($Q$3:$Q$89)-ROW($Q$3)+1), ROW(C63)), COLUMNS($R$3:T65)), "")</f>
        <v>増進活動</v>
      </c>
      <c r="U167" s="107" t="str">
        <f t="array" ref="U167">IFERROR(INDEX($R$3:$V$89, SMALL(IF($Q$3:$Q$89="○", ROW($Q$3:$Q$89)-ROW($Q$3)+1), ROW(D63)), COLUMNS($R$3:U65)), "")</f>
        <v>増進活動</v>
      </c>
      <c r="V167" s="107" t="str">
        <f t="array" ref="V167">IFERROR(INDEX($R$3:$V$89, SMALL(IF($Q$3:$Q$89="○", ROW($Q$3:$Q$89)-ROW($Q$3)+1), ROW(E63)), COLUMNS($R$3:V65)), "")</f>
        <v>58-3 水管理を通じた環境負荷低減活動の強化</v>
      </c>
    </row>
    <row r="168" spans="18:22" x14ac:dyDescent="0.2">
      <c r="R168" s="107">
        <f t="array" ref="R168">IFERROR(INDEX($R$3:$V$89, SMALL(IF($Q$3:$Q$89="○", ROW($Q$3:$Q$89)-ROW($Q$3)+1), ROW(A64)), COLUMNS($R$3:R66)), "")</f>
        <v>59</v>
      </c>
      <c r="S168" s="107" t="str">
        <f t="array" ref="S168">IFERROR(INDEX($R$3:$V$89, SMALL(IF($Q$3:$Q$89="○", ROW($Q$3:$Q$89)-ROW($Q$3)+1), ROW(B64)), COLUMNS($R$3:S66)), "")</f>
        <v>共同</v>
      </c>
      <c r="T168" s="107" t="str">
        <f t="array" ref="T168">IFERROR(INDEX($R$3:$V$89, SMALL(IF($Q$3:$Q$89="○", ROW($Q$3:$Q$89)-ROW($Q$3)+1), ROW(C64)), COLUMNS($R$3:T66)), "")</f>
        <v>増進活動</v>
      </c>
      <c r="U168" s="107" t="str">
        <f t="array" ref="U168">IFERROR(INDEX($R$3:$V$89, SMALL(IF($Q$3:$Q$89="○", ROW($Q$3:$Q$89)-ROW($Q$3)+1), ROW(D64)), COLUMNS($R$3:U66)), "")</f>
        <v>増進活動</v>
      </c>
      <c r="V168" s="107" t="str">
        <f t="array" ref="V168">IFERROR(INDEX($R$3:$V$89, SMALL(IF($Q$3:$Q$89="○", ROW($Q$3:$Q$89)-ROW($Q$3)+1), ROW(E64)), COLUMNS($R$3:V66)), "")</f>
        <v>59 都道府県、市町村が特に認める活動</v>
      </c>
    </row>
    <row r="169" spans="18:22" x14ac:dyDescent="0.2">
      <c r="R169" s="107">
        <f t="array" ref="R169">IFERROR(INDEX($R$3:$V$89, SMALL(IF($Q$3:$Q$89="○", ROW($Q$3:$Q$89)-ROW($Q$3)+1), ROW(A65)), COLUMNS($R$3:R67)), "")</f>
        <v>60</v>
      </c>
      <c r="S169" s="107" t="str">
        <f t="array" ref="S169">IFERROR(INDEX($R$3:$V$89, SMALL(IF($Q$3:$Q$89="○", ROW($Q$3:$Q$89)-ROW($Q$3)+1), ROW(B65)), COLUMNS($R$3:S67)), "")</f>
        <v>共同</v>
      </c>
      <c r="T169" s="107" t="str">
        <f t="array" ref="T169">IFERROR(INDEX($R$3:$V$89, SMALL(IF($Q$3:$Q$89="○", ROW($Q$3:$Q$89)-ROW($Q$3)+1), ROW(C65)), COLUMNS($R$3:T67)), "")</f>
        <v>増進活動</v>
      </c>
      <c r="U169" s="107" t="str">
        <f t="array" ref="U169">IFERROR(INDEX($R$3:$V$89, SMALL(IF($Q$3:$Q$89="○", ROW($Q$3:$Q$89)-ROW($Q$3)+1), ROW(D65)), COLUMNS($R$3:U67)), "")</f>
        <v>増進活動</v>
      </c>
      <c r="V169" s="107" t="str">
        <f t="array" ref="V169">IFERROR(INDEX($R$3:$V$89, SMALL(IF($Q$3:$Q$89="○", ROW($Q$3:$Q$89)-ROW($Q$3)+1), ROW(E65)), COLUMNS($R$3:V67)), "")</f>
        <v>60 広報活動・農村関係人口の拡大</v>
      </c>
    </row>
    <row r="170" spans="18:22" x14ac:dyDescent="0.2">
      <c r="R170" s="107">
        <f t="array" ref="R170">IFERROR(INDEX($R$3:$V$89, SMALL(IF($Q$3:$Q$89="○", ROW($Q$3:$Q$89)-ROW($Q$3)+1), ROW(A66)), COLUMNS($R$3:R68)), "")</f>
        <v>61</v>
      </c>
      <c r="S170" s="107" t="str">
        <f t="array" ref="S170">IFERROR(INDEX($R$3:$V$89, SMALL(IF($Q$3:$Q$89="○", ROW($Q$3:$Q$89)-ROW($Q$3)+1), ROW(B66)), COLUMNS($R$3:S68)), "")</f>
        <v>長寿命化</v>
      </c>
      <c r="T170" s="107" t="str">
        <f t="array" ref="T170">IFERROR(INDEX($R$3:$V$89, SMALL(IF($Q$3:$Q$89="○", ROW($Q$3:$Q$89)-ROW($Q$3)+1), ROW(C66)), COLUMNS($R$3:T68)), "")</f>
        <v>実践活動</v>
      </c>
      <c r="U170" s="107" t="str">
        <f t="array" ref="U170">IFERROR(INDEX($R$3:$V$89, SMALL(IF($Q$3:$Q$89="○", ROW($Q$3:$Q$89)-ROW($Q$3)+1), ROW(D66)), COLUMNS($R$3:U68)), "")</f>
        <v>水路</v>
      </c>
      <c r="V170" s="107" t="str">
        <f t="array" ref="V170">IFERROR(INDEX($R$3:$V$89, SMALL(IF($Q$3:$Q$89="○", ROW($Q$3:$Q$89)-ROW($Q$3)+1), ROW(E66)), COLUMNS($R$3:V68)), "")</f>
        <v>61 水路の補修</v>
      </c>
    </row>
    <row r="171" spans="18:22" x14ac:dyDescent="0.2">
      <c r="R171" s="107">
        <f t="array" ref="R171">IFERROR(INDEX($R$3:$V$89, SMALL(IF($Q$3:$Q$89="○", ROW($Q$3:$Q$89)-ROW($Q$3)+1), ROW(A67)), COLUMNS($R$3:R69)), "")</f>
        <v>62</v>
      </c>
      <c r="S171" s="107" t="str">
        <f t="array" ref="S171">IFERROR(INDEX($R$3:$V$89, SMALL(IF($Q$3:$Q$89="○", ROW($Q$3:$Q$89)-ROW($Q$3)+1), ROW(B67)), COLUMNS($R$3:S69)), "")</f>
        <v>長寿命化</v>
      </c>
      <c r="T171" s="107" t="str">
        <f t="array" ref="T171">IFERROR(INDEX($R$3:$V$89, SMALL(IF($Q$3:$Q$89="○", ROW($Q$3:$Q$89)-ROW($Q$3)+1), ROW(C67)), COLUMNS($R$3:T69)), "")</f>
        <v>実践活動</v>
      </c>
      <c r="U171" s="107" t="str">
        <f t="array" ref="U171">IFERROR(INDEX($R$3:$V$89, SMALL(IF($Q$3:$Q$89="○", ROW($Q$3:$Q$89)-ROW($Q$3)+1), ROW(D67)), COLUMNS($R$3:U69)), "")</f>
        <v>水路</v>
      </c>
      <c r="V171" s="107" t="str">
        <f t="array" ref="V171">IFERROR(INDEX($R$3:$V$89, SMALL(IF($Q$3:$Q$89="○", ROW($Q$3:$Q$89)-ROW($Q$3)+1), ROW(E67)), COLUMNS($R$3:V69)), "")</f>
        <v>62 水路の更新等</v>
      </c>
    </row>
    <row r="172" spans="18:22" x14ac:dyDescent="0.2">
      <c r="R172" s="107">
        <f t="array" ref="R172">IFERROR(INDEX($R$3:$V$89, SMALL(IF($Q$3:$Q$89="○", ROW($Q$3:$Q$89)-ROW($Q$3)+1), ROW(A68)), COLUMNS($R$3:R70)), "")</f>
        <v>63</v>
      </c>
      <c r="S172" s="107" t="str">
        <f t="array" ref="S172">IFERROR(INDEX($R$3:$V$89, SMALL(IF($Q$3:$Q$89="○", ROW($Q$3:$Q$89)-ROW($Q$3)+1), ROW(B68)), COLUMNS($R$3:S70)), "")</f>
        <v>長寿命化</v>
      </c>
      <c r="T172" s="107" t="str">
        <f t="array" ref="T172">IFERROR(INDEX($R$3:$V$89, SMALL(IF($Q$3:$Q$89="○", ROW($Q$3:$Q$89)-ROW($Q$3)+1), ROW(C68)), COLUMNS($R$3:T70)), "")</f>
        <v>実践活動</v>
      </c>
      <c r="U172" s="107" t="str">
        <f t="array" ref="U172">IFERROR(INDEX($R$3:$V$89, SMALL(IF($Q$3:$Q$89="○", ROW($Q$3:$Q$89)-ROW($Q$3)+1), ROW(D68)), COLUMNS($R$3:U70)), "")</f>
        <v>農道</v>
      </c>
      <c r="V172" s="107" t="str">
        <f t="array" ref="V172">IFERROR(INDEX($R$3:$V$89, SMALL(IF($Q$3:$Q$89="○", ROW($Q$3:$Q$89)-ROW($Q$3)+1), ROW(E68)), COLUMNS($R$3:V70)), "")</f>
        <v>63 農道の補修</v>
      </c>
    </row>
    <row r="173" spans="18:22" x14ac:dyDescent="0.2">
      <c r="R173" s="107">
        <f t="array" ref="R173">IFERROR(INDEX($R$3:$V$89, SMALL(IF($Q$3:$Q$89="○", ROW($Q$3:$Q$89)-ROW($Q$3)+1), ROW(A69)), COLUMNS($R$3:R71)), "")</f>
        <v>64</v>
      </c>
      <c r="S173" s="107" t="str">
        <f t="array" ref="S173">IFERROR(INDEX($R$3:$V$89, SMALL(IF($Q$3:$Q$89="○", ROW($Q$3:$Q$89)-ROW($Q$3)+1), ROW(B69)), COLUMNS($R$3:S71)), "")</f>
        <v>長寿命化</v>
      </c>
      <c r="T173" s="107" t="str">
        <f t="array" ref="T173">IFERROR(INDEX($R$3:$V$89, SMALL(IF($Q$3:$Q$89="○", ROW($Q$3:$Q$89)-ROW($Q$3)+1), ROW(C69)), COLUMNS($R$3:T71)), "")</f>
        <v>実践活動</v>
      </c>
      <c r="U173" s="107" t="str">
        <f t="array" ref="U173">IFERROR(INDEX($R$3:$V$89, SMALL(IF($Q$3:$Q$89="○", ROW($Q$3:$Q$89)-ROW($Q$3)+1), ROW(D69)), COLUMNS($R$3:U71)), "")</f>
        <v>農道</v>
      </c>
      <c r="V173" s="107" t="str">
        <f t="array" ref="V173">IFERROR(INDEX($R$3:$V$89, SMALL(IF($Q$3:$Q$89="○", ROW($Q$3:$Q$89)-ROW($Q$3)+1), ROW(E69)), COLUMNS($R$3:V71)), "")</f>
        <v>64 農道の更新等</v>
      </c>
    </row>
    <row r="174" spans="18:22" x14ac:dyDescent="0.2">
      <c r="R174" s="107">
        <f t="array" ref="R174">IFERROR(INDEX($R$3:$V$89, SMALL(IF($Q$3:$Q$89="○", ROW($Q$3:$Q$89)-ROW($Q$3)+1), ROW(A70)), COLUMNS($R$3:R72)), "")</f>
        <v>65</v>
      </c>
      <c r="S174" s="107" t="str">
        <f t="array" ref="S174">IFERROR(INDEX($R$3:$V$89, SMALL(IF($Q$3:$Q$89="○", ROW($Q$3:$Q$89)-ROW($Q$3)+1), ROW(B70)), COLUMNS($R$3:S72)), "")</f>
        <v>長寿命化</v>
      </c>
      <c r="T174" s="107" t="str">
        <f t="array" ref="T174">IFERROR(INDEX($R$3:$V$89, SMALL(IF($Q$3:$Q$89="○", ROW($Q$3:$Q$89)-ROW($Q$3)+1), ROW(C70)), COLUMNS($R$3:T72)), "")</f>
        <v>実践活動</v>
      </c>
      <c r="U174" s="107" t="str">
        <f t="array" ref="U174">IFERROR(INDEX($R$3:$V$89, SMALL(IF($Q$3:$Q$89="○", ROW($Q$3:$Q$89)-ROW($Q$3)+1), ROW(D70)), COLUMNS($R$3:U72)), "")</f>
        <v>ため池</v>
      </c>
      <c r="V174" s="107" t="str">
        <f t="array" ref="V174">IFERROR(INDEX($R$3:$V$89, SMALL(IF($Q$3:$Q$89="○", ROW($Q$3:$Q$89)-ROW($Q$3)+1), ROW(E70)), COLUMNS($R$3:V72)), "")</f>
        <v>65 ため池の補修</v>
      </c>
    </row>
    <row r="175" spans="18:22" x14ac:dyDescent="0.2">
      <c r="R175" s="107">
        <f t="array" ref="R175">IFERROR(INDEX($R$3:$V$89, SMALL(IF($Q$3:$Q$89="○", ROW($Q$3:$Q$89)-ROW($Q$3)+1), ROW(A71)), COLUMNS($R$3:R73)), "")</f>
        <v>66</v>
      </c>
      <c r="S175" s="107" t="str">
        <f t="array" ref="S175">IFERROR(INDEX($R$3:$V$89, SMALL(IF($Q$3:$Q$89="○", ROW($Q$3:$Q$89)-ROW($Q$3)+1), ROW(B71)), COLUMNS($R$3:S73)), "")</f>
        <v>長寿命化</v>
      </c>
      <c r="T175" s="107" t="str">
        <f t="array" ref="T175">IFERROR(INDEX($R$3:$V$89, SMALL(IF($Q$3:$Q$89="○", ROW($Q$3:$Q$89)-ROW($Q$3)+1), ROW(C71)), COLUMNS($R$3:T73)), "")</f>
        <v>実践活動</v>
      </c>
      <c r="U175" s="107" t="str">
        <f t="array" ref="U175">IFERROR(INDEX($R$3:$V$89, SMALL(IF($Q$3:$Q$89="○", ROW($Q$3:$Q$89)-ROW($Q$3)+1), ROW(D71)), COLUMNS($R$3:U73)), "")</f>
        <v>ため池</v>
      </c>
      <c r="V175" s="107" t="str">
        <f t="array" ref="V175">IFERROR(INDEX($R$3:$V$89, SMALL(IF($Q$3:$Q$89="○", ROW($Q$3:$Q$89)-ROW($Q$3)+1), ROW(E71)), COLUMNS($R$3:V73)), "")</f>
        <v>66 ため池（附帯施設）の更新等</v>
      </c>
    </row>
    <row r="176" spans="18:22" x14ac:dyDescent="0.2">
      <c r="R176" s="107">
        <f t="array" ref="R176">IFERROR(INDEX($R$3:$V$89, SMALL(IF($Q$3:$Q$89="○", ROW($Q$3:$Q$89)-ROW($Q$3)+1), ROW(A72)), COLUMNS($R$3:R74)), "")</f>
        <v>100</v>
      </c>
      <c r="S176" s="107" t="str">
        <f t="array" ref="S176">IFERROR(INDEX($R$3:$V$89, SMALL(IF($Q$3:$Q$89="○", ROW($Q$3:$Q$89)-ROW($Q$3)+1), ROW(B72)), COLUMNS($R$3:S74)), "")</f>
        <v>農地維持</v>
      </c>
      <c r="T176" s="107" t="str">
        <f t="array" ref="T176">IFERROR(INDEX($R$3:$V$89, SMALL(IF($Q$3:$Q$89="○", ROW($Q$3:$Q$89)-ROW($Q$3)+1), ROW(C72)), COLUMNS($R$3:T74)), "")</f>
        <v>実践活動</v>
      </c>
      <c r="U176" s="107" t="str">
        <f t="array" ref="U176">IFERROR(INDEX($R$3:$V$89, SMALL(IF($Q$3:$Q$89="○", ROW($Q$3:$Q$89)-ROW($Q$3)+1), ROW(D72)), COLUMNS($R$3:U74)), "")</f>
        <v>農用地</v>
      </c>
      <c r="V176" s="107" t="str">
        <f t="array" ref="V176">IFERROR(INDEX($R$3:$V$89, SMALL(IF($Q$3:$Q$89="○", ROW($Q$3:$Q$89)-ROW($Q$3)+1), ROW(E72)), COLUMNS($R$3:V74)), "")</f>
        <v>100 施設の適正管理のための除排雪</v>
      </c>
    </row>
    <row r="177" spans="18:22" x14ac:dyDescent="0.2">
      <c r="R177" s="107">
        <f t="array" ref="R177">IFERROR(INDEX($R$3:$V$89, SMALL(IF($Q$3:$Q$89="○", ROW($Q$3:$Q$89)-ROW($Q$3)+1), ROW(A73)), COLUMNS($R$3:R75)), "")</f>
        <v>101</v>
      </c>
      <c r="S177" s="107" t="str">
        <f t="array" ref="S177">IFERROR(INDEX($R$3:$V$89, SMALL(IF($Q$3:$Q$89="○", ROW($Q$3:$Q$89)-ROW($Q$3)+1), ROW(B73)), COLUMNS($R$3:S75)), "")</f>
        <v>農地維持</v>
      </c>
      <c r="T177" s="107" t="str">
        <f t="array" ref="T177">IFERROR(INDEX($R$3:$V$89, SMALL(IF($Q$3:$Q$89="○", ROW($Q$3:$Q$89)-ROW($Q$3)+1), ROW(C73)), COLUMNS($R$3:T75)), "")</f>
        <v>実践活動</v>
      </c>
      <c r="U177" s="107" t="str">
        <f t="array" ref="U177">IFERROR(INDEX($R$3:$V$89, SMALL(IF($Q$3:$Q$89="○", ROW($Q$3:$Q$89)-ROW($Q$3)+1), ROW(D73)), COLUMNS($R$3:U75)), "")</f>
        <v>水路</v>
      </c>
      <c r="V177" s="107" t="str">
        <f t="array" ref="V177">IFERROR(INDEX($R$3:$V$89, SMALL(IF($Q$3:$Q$89="○", ROW($Q$3:$Q$89)-ROW($Q$3)+1), ROW(E73)), COLUMNS($R$3:V75)), "")</f>
        <v>101 施設の適正管理のための除排雪</v>
      </c>
    </row>
    <row r="178" spans="18:22" x14ac:dyDescent="0.2">
      <c r="R178" s="107">
        <f t="array" ref="R178">IFERROR(INDEX($R$3:$V$89, SMALL(IF($Q$3:$Q$89="○", ROW($Q$3:$Q$89)-ROW($Q$3)+1), ROW(A74)), COLUMNS($R$3:R76)), "")</f>
        <v>120</v>
      </c>
      <c r="S178" s="107" t="str">
        <f t="array" ref="S178">IFERROR(INDEX($R$3:$V$89, SMALL(IF($Q$3:$Q$89="○", ROW($Q$3:$Q$89)-ROW($Q$3)+1), ROW(B74)), COLUMNS($R$3:S76)), "")</f>
        <v>長寿命化</v>
      </c>
      <c r="T178" s="107" t="str">
        <f t="array" ref="T178">IFERROR(INDEX($R$3:$V$89, SMALL(IF($Q$3:$Q$89="○", ROW($Q$3:$Q$89)-ROW($Q$3)+1), ROW(C74)), COLUMNS($R$3:T76)), "")</f>
        <v>実践活動</v>
      </c>
      <c r="U178" s="107" t="str">
        <f t="array" ref="U178">IFERROR(INDEX($R$3:$V$89, SMALL(IF($Q$3:$Q$89="○", ROW($Q$3:$Q$89)-ROW($Q$3)+1), ROW(D74)), COLUMNS($R$3:U76)), "")</f>
        <v>農用地</v>
      </c>
      <c r="V178" s="107" t="str">
        <f t="array" ref="V178">IFERROR(INDEX($R$3:$V$89, SMALL(IF($Q$3:$Q$89="○", ROW($Q$3:$Q$89)-ROW($Q$3)+1), ROW(E74)), COLUMNS($R$3:V76)), "")</f>
        <v>120 給排水施設の補修</v>
      </c>
    </row>
    <row r="179" spans="18:22" x14ac:dyDescent="0.2">
      <c r="R179" s="107">
        <f t="array" ref="R179">IFERROR(INDEX($R$3:$V$89, SMALL(IF($Q$3:$Q$89="○", ROW($Q$3:$Q$89)-ROW($Q$3)+1), ROW(A75)), COLUMNS($R$3:R77)), "")</f>
        <v>121</v>
      </c>
      <c r="S179" s="107" t="str">
        <f t="array" ref="S179">IFERROR(INDEX($R$3:$V$89, SMALL(IF($Q$3:$Q$89="○", ROW($Q$3:$Q$89)-ROW($Q$3)+1), ROW(B75)), COLUMNS($R$3:S77)), "")</f>
        <v>長寿命化</v>
      </c>
      <c r="T179" s="107" t="str">
        <f t="array" ref="T179">IFERROR(INDEX($R$3:$V$89, SMALL(IF($Q$3:$Q$89="○", ROW($Q$3:$Q$89)-ROW($Q$3)+1), ROW(C75)), COLUMNS($R$3:T77)), "")</f>
        <v>実践活動</v>
      </c>
      <c r="U179" s="107" t="str">
        <f t="array" ref="U179">IFERROR(INDEX($R$3:$V$89, SMALL(IF($Q$3:$Q$89="○", ROW($Q$3:$Q$89)-ROW($Q$3)+1), ROW(D75)), COLUMNS($R$3:U77)), "")</f>
        <v>農用地</v>
      </c>
      <c r="V179" s="107" t="str">
        <f t="array" ref="V179">IFERROR(INDEX($R$3:$V$89, SMALL(IF($Q$3:$Q$89="○", ROW($Q$3:$Q$89)-ROW($Q$3)+1), ROW(E75)), COLUMNS($R$3:V77)), "")</f>
        <v>121 給排水施設の更新</v>
      </c>
    </row>
    <row r="180" spans="18:22" x14ac:dyDescent="0.2">
      <c r="R180" s="107">
        <f t="array" ref="R180">IFERROR(INDEX($R$3:$V$89, SMALL(IF($Q$3:$Q$89="○", ROW($Q$3:$Q$89)-ROW($Q$3)+1), ROW(A76)), COLUMNS($R$3:R78)), "")</f>
        <v>122</v>
      </c>
      <c r="S180" s="107" t="str">
        <f t="array" ref="S180">IFERROR(INDEX($R$3:$V$89, SMALL(IF($Q$3:$Q$89="○", ROW($Q$3:$Q$89)-ROW($Q$3)+1), ROW(B76)), COLUMNS($R$3:S78)), "")</f>
        <v>長寿命化</v>
      </c>
      <c r="T180" s="107" t="str">
        <f t="array" ref="T180">IFERROR(INDEX($R$3:$V$89, SMALL(IF($Q$3:$Q$89="○", ROW($Q$3:$Q$89)-ROW($Q$3)+1), ROW(C76)), COLUMNS($R$3:T78)), "")</f>
        <v>実践活動</v>
      </c>
      <c r="U180" s="107" t="str">
        <f t="array" ref="U180">IFERROR(INDEX($R$3:$V$89, SMALL(IF($Q$3:$Q$89="○", ROW($Q$3:$Q$89)-ROW($Q$3)+1), ROW(D76)), COLUMNS($R$3:U78)), "")</f>
        <v>農用地</v>
      </c>
      <c r="V180" s="107" t="str">
        <f t="array" ref="V180">IFERROR(INDEX($R$3:$V$89, SMALL(IF($Q$3:$Q$89="○", ROW($Q$3:$Q$89)-ROW($Q$3)+1), ROW(E76)), COLUMNS($R$3:V78)), "")</f>
        <v>122 畦畔の除去</v>
      </c>
    </row>
    <row r="181" spans="18:22" x14ac:dyDescent="0.2">
      <c r="R181" s="107">
        <f t="array" ref="R181">IFERROR(INDEX($R$3:$V$89, SMALL(IF($Q$3:$Q$89="○", ROW($Q$3:$Q$89)-ROW($Q$3)+1), ROW(A77)), COLUMNS($R$3:R79)), "")</f>
        <v>123</v>
      </c>
      <c r="S181" s="107" t="str">
        <f t="array" ref="S181">IFERROR(INDEX($R$3:$V$89, SMALL(IF($Q$3:$Q$89="○", ROW($Q$3:$Q$89)-ROW($Q$3)+1), ROW(B77)), COLUMNS($R$3:S79)), "")</f>
        <v>長寿命化</v>
      </c>
      <c r="T181" s="107" t="str">
        <f t="array" ref="T181">IFERROR(INDEX($R$3:$V$89, SMALL(IF($Q$3:$Q$89="○", ROW($Q$3:$Q$89)-ROW($Q$3)+1), ROW(C77)), COLUMNS($R$3:T79)), "")</f>
        <v>実践活動</v>
      </c>
      <c r="U181" s="107" t="str">
        <f t="array" ref="U181">IFERROR(INDEX($R$3:$V$89, SMALL(IF($Q$3:$Q$89="○", ROW($Q$3:$Q$89)-ROW($Q$3)+1), ROW(D77)), COLUMNS($R$3:U79)), "")</f>
        <v>農用地</v>
      </c>
      <c r="V181" s="107" t="str">
        <f t="array" ref="V181">IFERROR(INDEX($R$3:$V$89, SMALL(IF($Q$3:$Q$89="○", ROW($Q$3:$Q$89)-ROW($Q$3)+1), ROW(E77)), COLUMNS($R$3:V79)), "")</f>
        <v>123 暗渠排水の整備</v>
      </c>
    </row>
    <row r="182" spans="18:22" x14ac:dyDescent="0.2">
      <c r="R182" s="107">
        <f t="array" ref="R182">IFERROR(INDEX($R$3:$V$89, SMALL(IF($Q$3:$Q$89="○", ROW($Q$3:$Q$89)-ROW($Q$3)+1), ROW(A78)), COLUMNS($R$3:R80)), "")</f>
        <v>124</v>
      </c>
      <c r="S182" s="107" t="str">
        <f t="array" ref="S182">IFERROR(INDEX($R$3:$V$89, SMALL(IF($Q$3:$Q$89="○", ROW($Q$3:$Q$89)-ROW($Q$3)+1), ROW(B78)), COLUMNS($R$3:S80)), "")</f>
        <v>長寿命化</v>
      </c>
      <c r="T182" s="107" t="str">
        <f t="array" ref="T182">IFERROR(INDEX($R$3:$V$89, SMALL(IF($Q$3:$Q$89="○", ROW($Q$3:$Q$89)-ROW($Q$3)+1), ROW(C78)), COLUMNS($R$3:T80)), "")</f>
        <v>実践活動</v>
      </c>
      <c r="U182" s="107" t="str">
        <f t="array" ref="U182">IFERROR(INDEX($R$3:$V$89, SMALL(IF($Q$3:$Q$89="○", ROW($Q$3:$Q$89)-ROW($Q$3)+1), ROW(D78)), COLUMNS($R$3:U80)), "")</f>
        <v>農用地</v>
      </c>
      <c r="V182" s="107" t="str">
        <f t="array" ref="V182">IFERROR(INDEX($R$3:$V$89, SMALL(IF($Q$3:$Q$89="○", ROW($Q$3:$Q$89)-ROW($Q$3)+1), ROW(E78)), COLUMNS($R$3:V80)), "")</f>
        <v>124 田んぼダムを目的とした各筆排水等の整備・補修・更新</v>
      </c>
    </row>
    <row r="183" spans="18:22" x14ac:dyDescent="0.2">
      <c r="R183" s="107">
        <f t="array" ref="R183">IFERROR(INDEX($R$3:$V$89, SMALL(IF($Q$3:$Q$89="○", ROW($Q$3:$Q$89)-ROW($Q$3)+1), ROW(A79)), COLUMNS($R$3:R81)), "")</f>
        <v>0</v>
      </c>
      <c r="S183" s="107">
        <f t="array" ref="S183">IFERROR(INDEX($R$3:$V$89, SMALL(IF($Q$3:$Q$89="○", ROW($Q$3:$Q$89)-ROW($Q$3)+1), ROW(B79)), COLUMNS($R$3:S81)), "")</f>
        <v>0</v>
      </c>
      <c r="T183" s="107">
        <f t="array" ref="T183">IFERROR(INDEX($R$3:$V$89, SMALL(IF($Q$3:$Q$89="○", ROW($Q$3:$Q$89)-ROW($Q$3)+1), ROW(C79)), COLUMNS($R$3:T81)), "")</f>
        <v>0</v>
      </c>
      <c r="U183" s="107">
        <f t="array" ref="U183">IFERROR(INDEX($R$3:$V$89, SMALL(IF($Q$3:$Q$89="○", ROW($Q$3:$Q$89)-ROW($Q$3)+1), ROW(D79)), COLUMNS($R$3:U81)), "")</f>
        <v>0</v>
      </c>
      <c r="V183" s="107">
        <f t="array" ref="V183">IFERROR(INDEX($R$3:$V$89, SMALL(IF($Q$3:$Q$89="○", ROW($Q$3:$Q$89)-ROW($Q$3)+1), ROW(E79)), COLUMNS($R$3:V81)), "")</f>
        <v>0</v>
      </c>
    </row>
    <row r="184" spans="18:22" x14ac:dyDescent="0.2">
      <c r="R184" s="107">
        <f t="array" ref="R184">IFERROR(INDEX($R$3:$V$89, SMALL(IF($Q$3:$Q$89="○", ROW($Q$3:$Q$89)-ROW($Q$3)+1), ROW(A80)), COLUMNS($R$3:R82)), "")</f>
        <v>0</v>
      </c>
      <c r="S184" s="107">
        <f t="array" ref="S184">IFERROR(INDEX($R$3:$V$89, SMALL(IF($Q$3:$Q$89="○", ROW($Q$3:$Q$89)-ROW($Q$3)+1), ROW(B80)), COLUMNS($R$3:S82)), "")</f>
        <v>0</v>
      </c>
      <c r="T184" s="107">
        <f t="array" ref="T184">IFERROR(INDEX($R$3:$V$89, SMALL(IF($Q$3:$Q$89="○", ROW($Q$3:$Q$89)-ROW($Q$3)+1), ROW(C80)), COLUMNS($R$3:T82)), "")</f>
        <v>0</v>
      </c>
      <c r="U184" s="107">
        <f t="array" ref="U184">IFERROR(INDEX($R$3:$V$89, SMALL(IF($Q$3:$Q$89="○", ROW($Q$3:$Q$89)-ROW($Q$3)+1), ROW(D80)), COLUMNS($R$3:U82)), "")</f>
        <v>0</v>
      </c>
      <c r="V184" s="107">
        <f t="array" ref="V184">IFERROR(INDEX($R$3:$V$89, SMALL(IF($Q$3:$Q$89="○", ROW($Q$3:$Q$89)-ROW($Q$3)+1), ROW(E80)), COLUMNS($R$3:V82)), "")</f>
        <v>0</v>
      </c>
    </row>
    <row r="185" spans="18:22" x14ac:dyDescent="0.2">
      <c r="R185" s="107">
        <f t="array" ref="R185">IFERROR(INDEX($R$3:$V$89, SMALL(IF($Q$3:$Q$89="○", ROW($Q$3:$Q$89)-ROW($Q$3)+1), ROW(A81)), COLUMNS($R$3:R83)), "")</f>
        <v>0</v>
      </c>
      <c r="S185" s="107">
        <f t="array" ref="S185">IFERROR(INDEX($R$3:$V$89, SMALL(IF($Q$3:$Q$89="○", ROW($Q$3:$Q$89)-ROW($Q$3)+1), ROW(B81)), COLUMNS($R$3:S83)), "")</f>
        <v>0</v>
      </c>
      <c r="T185" s="107">
        <f t="array" ref="T185">IFERROR(INDEX($R$3:$V$89, SMALL(IF($Q$3:$Q$89="○", ROW($Q$3:$Q$89)-ROW($Q$3)+1), ROW(C81)), COLUMNS($R$3:T83)), "")</f>
        <v>0</v>
      </c>
      <c r="U185" s="107">
        <f t="array" ref="U185">IFERROR(INDEX($R$3:$V$89, SMALL(IF($Q$3:$Q$89="○", ROW($Q$3:$Q$89)-ROW($Q$3)+1), ROW(D81)), COLUMNS($R$3:U83)), "")</f>
        <v>0</v>
      </c>
      <c r="V185" s="107">
        <f t="array" ref="V185">IFERROR(INDEX($R$3:$V$89, SMALL(IF($Q$3:$Q$89="○", ROW($Q$3:$Q$89)-ROW($Q$3)+1), ROW(E81)), COLUMNS($R$3:V83)), "")</f>
        <v>0</v>
      </c>
    </row>
    <row r="186" spans="18:22" x14ac:dyDescent="0.2">
      <c r="R186" s="107">
        <f t="array" ref="R186">IFERROR(INDEX($R$3:$V$89, SMALL(IF($Q$3:$Q$89="○", ROW($Q$3:$Q$89)-ROW($Q$3)+1), ROW(A82)), COLUMNS($R$3:R84)), "")</f>
        <v>0</v>
      </c>
      <c r="S186" s="107">
        <f t="array" ref="S186">IFERROR(INDEX($R$3:$V$89, SMALL(IF($Q$3:$Q$89="○", ROW($Q$3:$Q$89)-ROW($Q$3)+1), ROW(B82)), COLUMNS($R$3:S84)), "")</f>
        <v>0</v>
      </c>
      <c r="T186" s="107">
        <f t="array" ref="T186">IFERROR(INDEX($R$3:$V$89, SMALL(IF($Q$3:$Q$89="○", ROW($Q$3:$Q$89)-ROW($Q$3)+1), ROW(C82)), COLUMNS($R$3:T84)), "")</f>
        <v>0</v>
      </c>
      <c r="U186" s="107">
        <f t="array" ref="U186">IFERROR(INDEX($R$3:$V$89, SMALL(IF($Q$3:$Q$89="○", ROW($Q$3:$Q$89)-ROW($Q$3)+1), ROW(D82)), COLUMNS($R$3:U84)), "")</f>
        <v>0</v>
      </c>
      <c r="V186" s="107">
        <f t="array" ref="V186">IFERROR(INDEX($R$3:$V$89, SMALL(IF($Q$3:$Q$89="○", ROW($Q$3:$Q$89)-ROW($Q$3)+1), ROW(E82)), COLUMNS($R$3:V84)), "")</f>
        <v>0</v>
      </c>
    </row>
    <row r="187" spans="18:22" x14ac:dyDescent="0.2">
      <c r="R187" s="107">
        <f t="array" ref="R187">IFERROR(INDEX($R$3:$V$89, SMALL(IF($Q$3:$Q$89="○", ROW($Q$3:$Q$89)-ROW($Q$3)+1), ROW(A83)), COLUMNS($R$3:R85)), "")</f>
        <v>0</v>
      </c>
      <c r="S187" s="107">
        <f t="array" ref="S187">IFERROR(INDEX($R$3:$V$89, SMALL(IF($Q$3:$Q$89="○", ROW($Q$3:$Q$89)-ROW($Q$3)+1), ROW(B83)), COLUMNS($R$3:S85)), "")</f>
        <v>0</v>
      </c>
      <c r="T187" s="107">
        <f t="array" ref="T187">IFERROR(INDEX($R$3:$V$89, SMALL(IF($Q$3:$Q$89="○", ROW($Q$3:$Q$89)-ROW($Q$3)+1), ROW(C83)), COLUMNS($R$3:T85)), "")</f>
        <v>0</v>
      </c>
      <c r="U187" s="107">
        <f t="array" ref="U187">IFERROR(INDEX($R$3:$V$89, SMALL(IF($Q$3:$Q$89="○", ROW($Q$3:$Q$89)-ROW($Q$3)+1), ROW(D83)), COLUMNS($R$3:U85)), "")</f>
        <v>0</v>
      </c>
      <c r="V187" s="107">
        <f t="array" ref="V187">IFERROR(INDEX($R$3:$V$89, SMALL(IF($Q$3:$Q$89="○", ROW($Q$3:$Q$89)-ROW($Q$3)+1), ROW(E83)), COLUMNS($R$3:V85)), "")</f>
        <v>0</v>
      </c>
    </row>
    <row r="188" spans="18:22" x14ac:dyDescent="0.2">
      <c r="R188" s="107">
        <f t="array" ref="R188">IFERROR(INDEX($R$3:$V$89, SMALL(IF($Q$3:$Q$89="○", ROW($Q$3:$Q$89)-ROW($Q$3)+1), ROW(A84)), COLUMNS($R$3:R86)), "")</f>
        <v>0</v>
      </c>
      <c r="S188" s="107">
        <f t="array" ref="S188">IFERROR(INDEX($R$3:$V$89, SMALL(IF($Q$3:$Q$89="○", ROW($Q$3:$Q$89)-ROW($Q$3)+1), ROW(B84)), COLUMNS($R$3:S86)), "")</f>
        <v>0</v>
      </c>
      <c r="T188" s="107">
        <f t="array" ref="T188">IFERROR(INDEX($R$3:$V$89, SMALL(IF($Q$3:$Q$89="○", ROW($Q$3:$Q$89)-ROW($Q$3)+1), ROW(C84)), COLUMNS($R$3:T86)), "")</f>
        <v>0</v>
      </c>
      <c r="U188" s="107">
        <f t="array" ref="U188">IFERROR(INDEX($R$3:$V$89, SMALL(IF($Q$3:$Q$89="○", ROW($Q$3:$Q$89)-ROW($Q$3)+1), ROW(D84)), COLUMNS($R$3:U86)), "")</f>
        <v>0</v>
      </c>
      <c r="V188" s="107">
        <f t="array" ref="V188">IFERROR(INDEX($R$3:$V$89, SMALL(IF($Q$3:$Q$89="○", ROW($Q$3:$Q$89)-ROW($Q$3)+1), ROW(E84)), COLUMNS($R$3:V86)), "")</f>
        <v>0</v>
      </c>
    </row>
    <row r="189" spans="18:22" x14ac:dyDescent="0.2">
      <c r="R189" s="107">
        <f t="array" ref="R189">IFERROR(INDEX($R$3:$V$89, SMALL(IF($Q$3:$Q$89="○", ROW($Q$3:$Q$89)-ROW($Q$3)+1), ROW(A85)), COLUMNS($R$3:R87)), "")</f>
        <v>0</v>
      </c>
      <c r="S189" s="107">
        <f t="array" ref="S189">IFERROR(INDEX($R$3:$V$89, SMALL(IF($Q$3:$Q$89="○", ROW($Q$3:$Q$89)-ROW($Q$3)+1), ROW(B85)), COLUMNS($R$3:S87)), "")</f>
        <v>0</v>
      </c>
      <c r="T189" s="107">
        <f t="array" ref="T189">IFERROR(INDEX($R$3:$V$89, SMALL(IF($Q$3:$Q$89="○", ROW($Q$3:$Q$89)-ROW($Q$3)+1), ROW(C85)), COLUMNS($R$3:T87)), "")</f>
        <v>0</v>
      </c>
      <c r="U189" s="107">
        <f t="array" ref="U189">IFERROR(INDEX($R$3:$V$89, SMALL(IF($Q$3:$Q$89="○", ROW($Q$3:$Q$89)-ROW($Q$3)+1), ROW(D85)), COLUMNS($R$3:U87)), "")</f>
        <v>0</v>
      </c>
      <c r="V189" s="107">
        <f t="array" ref="V189">IFERROR(INDEX($R$3:$V$89, SMALL(IF($Q$3:$Q$89="○", ROW($Q$3:$Q$89)-ROW($Q$3)+1), ROW(E85)), COLUMNS($R$3:V87)), "")</f>
        <v>0</v>
      </c>
    </row>
    <row r="190" spans="18:22" x14ac:dyDescent="0.2">
      <c r="R190" s="107">
        <f t="array" ref="R190">IFERROR(INDEX($R$3:$V$89, SMALL(IF($Q$3:$Q$89="○", ROW($Q$3:$Q$89)-ROW($Q$3)+1), ROW(A86)), COLUMNS($R$3:R88)), "")</f>
        <v>0</v>
      </c>
      <c r="S190" s="107">
        <f t="array" ref="S190">IFERROR(INDEX($R$3:$V$89, SMALL(IF($Q$3:$Q$89="○", ROW($Q$3:$Q$89)-ROW($Q$3)+1), ROW(B86)), COLUMNS($R$3:S88)), "")</f>
        <v>0</v>
      </c>
      <c r="T190" s="107">
        <f t="array" ref="T190">IFERROR(INDEX($R$3:$V$89, SMALL(IF($Q$3:$Q$89="○", ROW($Q$3:$Q$89)-ROW($Q$3)+1), ROW(C86)), COLUMNS($R$3:T88)), "")</f>
        <v>0</v>
      </c>
      <c r="U190" s="107">
        <f t="array" ref="U190">IFERROR(INDEX($R$3:$V$89, SMALL(IF($Q$3:$Q$89="○", ROW($Q$3:$Q$89)-ROW($Q$3)+1), ROW(D86)), COLUMNS($R$3:U88)), "")</f>
        <v>0</v>
      </c>
      <c r="V190" s="107">
        <f t="array" ref="V190">IFERROR(INDEX($R$3:$V$89, SMALL(IF($Q$3:$Q$89="○", ROW($Q$3:$Q$89)-ROW($Q$3)+1), ROW(E86)), COLUMNS($R$3:V88)), "")</f>
        <v>0</v>
      </c>
    </row>
    <row r="191" spans="18:22" x14ac:dyDescent="0.2">
      <c r="R191" s="107">
        <f t="array" ref="R191">IFERROR(INDEX($R$3:$V$89, SMALL(IF($Q$3:$Q$89="○", ROW($Q$3:$Q$89)-ROW($Q$3)+1), ROW(A87)), COLUMNS($R$3:R89)), "")</f>
        <v>0</v>
      </c>
      <c r="S191" s="107">
        <f t="array" ref="S191">IFERROR(INDEX($R$3:$V$89, SMALL(IF($Q$3:$Q$89="○", ROW($Q$3:$Q$89)-ROW($Q$3)+1), ROW(B87)), COLUMNS($R$3:S89)), "")</f>
        <v>0</v>
      </c>
      <c r="T191" s="107">
        <f t="array" ref="T191">IFERROR(INDEX($R$3:$V$89, SMALL(IF($Q$3:$Q$89="○", ROW($Q$3:$Q$89)-ROW($Q$3)+1), ROW(C87)), COLUMNS($R$3:T89)), "")</f>
        <v>0</v>
      </c>
      <c r="U191" s="107">
        <f t="array" ref="U191">IFERROR(INDEX($R$3:$V$89, SMALL(IF($Q$3:$Q$89="○", ROW($Q$3:$Q$89)-ROW($Q$3)+1), ROW(D87)), COLUMNS($R$3:U89)), "")</f>
        <v>0</v>
      </c>
      <c r="V191" s="107">
        <f t="array" ref="V191">IFERROR(INDEX($R$3:$V$89, SMALL(IF($Q$3:$Q$89="○", ROW($Q$3:$Q$89)-ROW($Q$3)+1), ROW(E87)), COLUMNS($R$3:V89)), "")</f>
        <v>0</v>
      </c>
    </row>
    <row r="192" spans="18:22" x14ac:dyDescent="0.2">
      <c r="R192" s="107" t="str">
        <f t="array" ref="R192">IFERROR(INDEX($R$3:$V$89, SMALL(IF($Q$3:$Q$89="○", ROW($Q$3:$Q$89)-ROW($Q$3)+1), ROW(A88)), COLUMNS($R$3:R90)), "")</f>
        <v/>
      </c>
      <c r="S192" s="107" t="str">
        <f t="array" ref="S192">IFERROR(INDEX($R$3:$V$89, SMALL(IF($Q$3:$Q$89="○", ROW($Q$3:$Q$89)-ROW($Q$3)+1), ROW(B88)), COLUMNS($R$3:S90)), "")</f>
        <v/>
      </c>
      <c r="T192" s="107" t="str">
        <f t="array" ref="T192">IFERROR(INDEX($R$3:$V$89, SMALL(IF($Q$3:$Q$89="○", ROW($Q$3:$Q$89)-ROW($Q$3)+1), ROW(C88)), COLUMNS($R$3:T90)), "")</f>
        <v/>
      </c>
      <c r="U192" s="107" t="str">
        <f t="array" ref="U192">IFERROR(INDEX($R$3:$V$89, SMALL(IF($Q$3:$Q$89="○", ROW($Q$3:$Q$89)-ROW($Q$3)+1), ROW(D88)), COLUMNS($R$3:U90)), "")</f>
        <v/>
      </c>
      <c r="V192" s="107" t="str">
        <f t="array" ref="V192">IFERROR(INDEX($R$3:$V$89, SMALL(IF($Q$3:$Q$89="○", ROW($Q$3:$Q$89)-ROW($Q$3)+1), ROW(E88)), COLUMNS($R$3:V90)), "")</f>
        <v/>
      </c>
    </row>
    <row r="193" spans="18:22" x14ac:dyDescent="0.2">
      <c r="R193" s="107" t="str">
        <f t="array" ref="R193">IFERROR(INDEX($R$3:$V$89, SMALL(IF($Q$3:$Q$89="○", ROW($Q$3:$Q$89)-ROW($Q$3)+1), ROW(A89)), COLUMNS($R$3:R91)), "")</f>
        <v/>
      </c>
      <c r="S193" s="107" t="str">
        <f t="array" ref="S193">IFERROR(INDEX($R$3:$V$89, SMALL(IF($Q$3:$Q$89="○", ROW($Q$3:$Q$89)-ROW($Q$3)+1), ROW(B89)), COLUMNS($R$3:S91)), "")</f>
        <v/>
      </c>
      <c r="T193" s="107" t="str">
        <f t="array" ref="T193">IFERROR(INDEX($R$3:$V$89, SMALL(IF($Q$3:$Q$89="○", ROW($Q$3:$Q$89)-ROW($Q$3)+1), ROW(C89)), COLUMNS($R$3:T91)), "")</f>
        <v/>
      </c>
      <c r="U193" s="107" t="str">
        <f t="array" ref="U193">IFERROR(INDEX($R$3:$V$89, SMALL(IF($Q$3:$Q$89="○", ROW($Q$3:$Q$89)-ROW($Q$3)+1), ROW(D89)), COLUMNS($R$3:U91)), "")</f>
        <v/>
      </c>
      <c r="V193" s="107" t="str">
        <f t="array" ref="V193">IFERROR(INDEX($R$3:$V$89, SMALL(IF($Q$3:$Q$89="○", ROW($Q$3:$Q$89)-ROW($Q$3)+1), ROW(E89)), COLUMNS($R$3:V91)), "")</f>
        <v/>
      </c>
    </row>
    <row r="194" spans="18:22" x14ac:dyDescent="0.2">
      <c r="R194" s="107" t="str">
        <f t="array" ref="R194">IFERROR(INDEX($R$3:$V$89, SMALL(IF($Q$3:$Q$89="○", ROW($Q$3:$Q$89)-ROW($Q$3)+1), ROW(A90)), COLUMNS($R$3:R92)), "")</f>
        <v/>
      </c>
      <c r="S194" s="107" t="str">
        <f t="array" ref="S194">IFERROR(INDEX($R$3:$V$89, SMALL(IF($Q$3:$Q$89="○", ROW($Q$3:$Q$89)-ROW($Q$3)+1), ROW(B90)), COLUMNS($R$3:S92)), "")</f>
        <v/>
      </c>
      <c r="T194" s="107" t="str">
        <f t="array" ref="T194">IFERROR(INDEX($R$3:$V$89, SMALL(IF($Q$3:$Q$89="○", ROW($Q$3:$Q$89)-ROW($Q$3)+1), ROW(C90)), COLUMNS($R$3:T92)), "")</f>
        <v/>
      </c>
      <c r="U194" s="107" t="str">
        <f t="array" ref="U194">IFERROR(INDEX($R$3:$V$89, SMALL(IF($Q$3:$Q$89="○", ROW($Q$3:$Q$89)-ROW($Q$3)+1), ROW(D90)), COLUMNS($R$3:U92)), "")</f>
        <v/>
      </c>
      <c r="V194" s="107" t="str">
        <f t="array" ref="V194">IFERROR(INDEX($R$3:$V$89, SMALL(IF($Q$3:$Q$89="○", ROW($Q$3:$Q$89)-ROW($Q$3)+1), ROW(E90)), COLUMNS($R$3:V92)), "")</f>
        <v/>
      </c>
    </row>
    <row r="195" spans="18:22" x14ac:dyDescent="0.2">
      <c r="R195" s="107" t="str">
        <f t="array" ref="R195">IFERROR(INDEX($R$3:$V$89, SMALL(IF($Q$3:$Q$89="○", ROW($Q$3:$Q$89)-ROW($Q$3)+1), ROW(A91)), COLUMNS($R$3:R93)), "")</f>
        <v/>
      </c>
      <c r="S195" s="107" t="str">
        <f t="array" ref="S195">IFERROR(INDEX($R$3:$V$89, SMALL(IF($Q$3:$Q$89="○", ROW($Q$3:$Q$89)-ROW($Q$3)+1), ROW(B91)), COLUMNS($R$3:S93)), "")</f>
        <v/>
      </c>
      <c r="T195" s="107" t="str">
        <f t="array" ref="T195">IFERROR(INDEX($R$3:$V$89, SMALL(IF($Q$3:$Q$89="○", ROW($Q$3:$Q$89)-ROW($Q$3)+1), ROW(C91)), COLUMNS($R$3:T93)), "")</f>
        <v/>
      </c>
      <c r="U195" s="107" t="str">
        <f t="array" ref="U195">IFERROR(INDEX($R$3:$V$89, SMALL(IF($Q$3:$Q$89="○", ROW($Q$3:$Q$89)-ROW($Q$3)+1), ROW(D91)), COLUMNS($R$3:U93)), "")</f>
        <v/>
      </c>
      <c r="V195" s="107" t="str">
        <f t="array" ref="V195">IFERROR(INDEX($R$3:$V$89, SMALL(IF($Q$3:$Q$89="○", ROW($Q$3:$Q$89)-ROW($Q$3)+1), ROW(E91)), COLUMNS($R$3:V93)), "")</f>
        <v/>
      </c>
    </row>
    <row r="196" spans="18:22" x14ac:dyDescent="0.2">
      <c r="R196" s="107" t="str">
        <f t="array" ref="R196">IFERROR(INDEX($R$3:$V$89, SMALL(IF($Q$3:$Q$89="○", ROW($Q$3:$Q$89)-ROW($Q$3)+1), ROW(A92)), COLUMNS($R$3:R94)), "")</f>
        <v/>
      </c>
      <c r="S196" s="107" t="str">
        <f t="array" ref="S196">IFERROR(INDEX($R$3:$V$89, SMALL(IF($Q$3:$Q$89="○", ROW($Q$3:$Q$89)-ROW($Q$3)+1), ROW(B92)), COLUMNS($R$3:S94)), "")</f>
        <v/>
      </c>
      <c r="T196" s="107" t="str">
        <f t="array" ref="T196">IFERROR(INDEX($R$3:$V$89, SMALL(IF($Q$3:$Q$89="○", ROW($Q$3:$Q$89)-ROW($Q$3)+1), ROW(C92)), COLUMNS($R$3:T94)), "")</f>
        <v/>
      </c>
      <c r="U196" s="107" t="str">
        <f t="array" ref="U196">IFERROR(INDEX($R$3:$V$89, SMALL(IF($Q$3:$Q$89="○", ROW($Q$3:$Q$89)-ROW($Q$3)+1), ROW(D92)), COLUMNS($R$3:U94)), "")</f>
        <v/>
      </c>
      <c r="V196" s="107" t="str">
        <f t="array" ref="V196">IFERROR(INDEX($R$3:$V$89, SMALL(IF($Q$3:$Q$89="○", ROW($Q$3:$Q$89)-ROW($Q$3)+1), ROW(E92)), COLUMNS($R$3:V94)), "")</f>
        <v/>
      </c>
    </row>
    <row r="197" spans="18:22" x14ac:dyDescent="0.2">
      <c r="R197" s="107" t="str">
        <f t="array" ref="R197">IFERROR(INDEX($R$3:$V$89, SMALL(IF($Q$3:$Q$89="○", ROW($Q$3:$Q$89)-ROW($Q$3)+1), ROW(A93)), COLUMNS($R$3:R95)), "")</f>
        <v/>
      </c>
      <c r="S197" s="107" t="str">
        <f t="array" ref="S197">IFERROR(INDEX($R$3:$V$89, SMALL(IF($Q$3:$Q$89="○", ROW($Q$3:$Q$89)-ROW($Q$3)+1), ROW(B93)), COLUMNS($R$3:S95)), "")</f>
        <v/>
      </c>
      <c r="T197" s="107" t="str">
        <f t="array" ref="T197">IFERROR(INDEX($R$3:$V$89, SMALL(IF($Q$3:$Q$89="○", ROW($Q$3:$Q$89)-ROW($Q$3)+1), ROW(C93)), COLUMNS($R$3:T95)), "")</f>
        <v/>
      </c>
      <c r="U197" s="107" t="str">
        <f t="array" ref="U197">IFERROR(INDEX($R$3:$V$89, SMALL(IF($Q$3:$Q$89="○", ROW($Q$3:$Q$89)-ROW($Q$3)+1), ROW(D93)), COLUMNS($R$3:U95)), "")</f>
        <v/>
      </c>
      <c r="V197" s="107" t="str">
        <f t="array" ref="V197">IFERROR(INDEX($R$3:$V$89, SMALL(IF($Q$3:$Q$89="○", ROW($Q$3:$Q$89)-ROW($Q$3)+1), ROW(E93)), COLUMNS($R$3:V95)), "")</f>
        <v/>
      </c>
    </row>
    <row r="198" spans="18:22" x14ac:dyDescent="0.2">
      <c r="R198" s="107" t="str">
        <f t="array" ref="R198">IFERROR(INDEX($R$3:$V$89, SMALL(IF($Q$3:$Q$89="○", ROW($Q$3:$Q$89)-ROW($Q$3)+1), ROW(A94)), COLUMNS($R$3:R96)), "")</f>
        <v/>
      </c>
      <c r="S198" s="107" t="str">
        <f t="array" ref="S198">IFERROR(INDEX($R$3:$V$89, SMALL(IF($Q$3:$Q$89="○", ROW($Q$3:$Q$89)-ROW($Q$3)+1), ROW(B94)), COLUMNS($R$3:S96)), "")</f>
        <v/>
      </c>
      <c r="T198" s="107" t="str">
        <f t="array" ref="T198">IFERROR(INDEX($R$3:$V$89, SMALL(IF($Q$3:$Q$89="○", ROW($Q$3:$Q$89)-ROW($Q$3)+1), ROW(C94)), COLUMNS($R$3:T96)), "")</f>
        <v/>
      </c>
      <c r="U198" s="107" t="str">
        <f t="array" ref="U198">IFERROR(INDEX($R$3:$V$89, SMALL(IF($Q$3:$Q$89="○", ROW($Q$3:$Q$89)-ROW($Q$3)+1), ROW(D94)), COLUMNS($R$3:U96)), "")</f>
        <v/>
      </c>
      <c r="V198" s="107" t="str">
        <f t="array" ref="V198">IFERROR(INDEX($R$3:$V$89, SMALL(IF($Q$3:$Q$89="○", ROW($Q$3:$Q$89)-ROW($Q$3)+1), ROW(E94)), COLUMNS($R$3:V96)), "")</f>
        <v/>
      </c>
    </row>
    <row r="199" spans="18:22" x14ac:dyDescent="0.2">
      <c r="R199" s="107" t="str">
        <f t="array" ref="R199">IFERROR(INDEX($R$3:$V$89, SMALL(IF($Q$3:$Q$89="○", ROW($Q$3:$Q$89)-ROW($Q$3)+1), ROW(A95)), COLUMNS($R$3:R97)), "")</f>
        <v/>
      </c>
      <c r="S199" s="107" t="str">
        <f t="array" ref="S199">IFERROR(INDEX($R$3:$V$89, SMALL(IF($Q$3:$Q$89="○", ROW($Q$3:$Q$89)-ROW($Q$3)+1), ROW(B95)), COLUMNS($R$3:S97)), "")</f>
        <v/>
      </c>
      <c r="T199" s="107" t="str">
        <f t="array" ref="T199">IFERROR(INDEX($R$3:$V$89, SMALL(IF($Q$3:$Q$89="○", ROW($Q$3:$Q$89)-ROW($Q$3)+1), ROW(C95)), COLUMNS($R$3:T97)), "")</f>
        <v/>
      </c>
      <c r="U199" s="107" t="str">
        <f t="array" ref="U199">IFERROR(INDEX($R$3:$V$89, SMALL(IF($Q$3:$Q$89="○", ROW($Q$3:$Q$89)-ROW($Q$3)+1), ROW(D95)), COLUMNS($R$3:U97)), "")</f>
        <v/>
      </c>
      <c r="V199" s="107" t="str">
        <f t="array" ref="V199">IFERROR(INDEX($R$3:$V$89, SMALL(IF($Q$3:$Q$89="○", ROW($Q$3:$Q$89)-ROW($Q$3)+1), ROW(E95)), COLUMNS($R$3:V97)), "")</f>
        <v/>
      </c>
    </row>
    <row r="200" spans="18:22" x14ac:dyDescent="0.2">
      <c r="R200" s="107" t="str">
        <f t="array" ref="R200">IFERROR(INDEX($R$3:$V$89, SMALL(IF($Q$3:$Q$89="○", ROW($Q$3:$Q$89)-ROW($Q$3)+1), ROW(A96)), COLUMNS($R$3:R98)), "")</f>
        <v/>
      </c>
      <c r="S200" s="107" t="str">
        <f t="array" ref="S200">IFERROR(INDEX($R$3:$V$89, SMALL(IF($Q$3:$Q$89="○", ROW($Q$3:$Q$89)-ROW($Q$3)+1), ROW(B96)), COLUMNS($R$3:S98)), "")</f>
        <v/>
      </c>
      <c r="T200" s="107" t="str">
        <f t="array" ref="T200">IFERROR(INDEX($R$3:$V$89, SMALL(IF($Q$3:$Q$89="○", ROW($Q$3:$Q$89)-ROW($Q$3)+1), ROW(C96)), COLUMNS($R$3:T98)), "")</f>
        <v/>
      </c>
      <c r="U200" s="107" t="str">
        <f t="array" ref="U200">IFERROR(INDEX($R$3:$V$89, SMALL(IF($Q$3:$Q$89="○", ROW($Q$3:$Q$89)-ROW($Q$3)+1), ROW(D96)), COLUMNS($R$3:U98)), "")</f>
        <v/>
      </c>
      <c r="V200" s="107" t="str">
        <f t="array" ref="V200">IFERROR(INDEX($R$3:$V$89, SMALL(IF($Q$3:$Q$89="○", ROW($Q$3:$Q$89)-ROW($Q$3)+1), ROW(E96)), COLUMNS($R$3:V98)), "")</f>
        <v/>
      </c>
    </row>
    <row r="201" spans="18:22" x14ac:dyDescent="0.2">
      <c r="R201" s="107" t="str">
        <f t="array" ref="R201">IFERROR(INDEX($R$3:$V$89, SMALL(IF($Q$3:$Q$89="○", ROW($Q$3:$Q$89)-ROW($Q$3)+1), ROW(A97)), COLUMNS($R$3:R99)), "")</f>
        <v/>
      </c>
      <c r="S201" s="107" t="str">
        <f t="array" ref="S201">IFERROR(INDEX($R$3:$V$89, SMALL(IF($Q$3:$Q$89="○", ROW($Q$3:$Q$89)-ROW($Q$3)+1), ROW(B97)), COLUMNS($R$3:S99)), "")</f>
        <v/>
      </c>
      <c r="T201" s="107" t="str">
        <f t="array" ref="T201">IFERROR(INDEX($R$3:$V$89, SMALL(IF($Q$3:$Q$89="○", ROW($Q$3:$Q$89)-ROW($Q$3)+1), ROW(C97)), COLUMNS($R$3:T99)), "")</f>
        <v/>
      </c>
      <c r="U201" s="107" t="str">
        <f t="array" ref="U201">IFERROR(INDEX($R$3:$V$89, SMALL(IF($Q$3:$Q$89="○", ROW($Q$3:$Q$89)-ROW($Q$3)+1), ROW(D97)), COLUMNS($R$3:U99)), "")</f>
        <v/>
      </c>
      <c r="V201" s="107" t="str">
        <f t="array" ref="V201">IFERROR(INDEX($R$3:$V$89, SMALL(IF($Q$3:$Q$89="○", ROW($Q$3:$Q$89)-ROW($Q$3)+1), ROW(E97)), COLUMNS($R$3:V99)), "")</f>
        <v/>
      </c>
    </row>
    <row r="202" spans="18:22" x14ac:dyDescent="0.2">
      <c r="R202" s="107" t="str">
        <f t="array" ref="R202">IFERROR(INDEX($R$3:$V$89, SMALL(IF($Q$3:$Q$89="○", ROW($Q$3:$Q$89)-ROW($Q$3)+1), ROW(A98)), COLUMNS($R$3:R100)), "")</f>
        <v/>
      </c>
      <c r="S202" s="107" t="str">
        <f t="array" ref="S202">IFERROR(INDEX($R$3:$V$89, SMALL(IF($Q$3:$Q$89="○", ROW($Q$3:$Q$89)-ROW($Q$3)+1), ROW(B98)), COLUMNS($R$3:S100)), "")</f>
        <v/>
      </c>
      <c r="T202" s="107" t="str">
        <f t="array" ref="T202">IFERROR(INDEX($R$3:$V$89, SMALL(IF($Q$3:$Q$89="○", ROW($Q$3:$Q$89)-ROW($Q$3)+1), ROW(C98)), COLUMNS($R$3:T100)), "")</f>
        <v/>
      </c>
      <c r="U202" s="107" t="str">
        <f t="array" ref="U202">IFERROR(INDEX($R$3:$V$89, SMALL(IF($Q$3:$Q$89="○", ROW($Q$3:$Q$89)-ROW($Q$3)+1), ROW(D98)), COLUMNS($R$3:U100)), "")</f>
        <v/>
      </c>
      <c r="V202" s="107" t="str">
        <f t="array" ref="V202">IFERROR(INDEX($R$3:$V$89, SMALL(IF($Q$3:$Q$89="○", ROW($Q$3:$Q$89)-ROW($Q$3)+1), ROW(E98)), COLUMNS($R$3:V100)), "")</f>
        <v/>
      </c>
    </row>
    <row r="203" spans="18:22" x14ac:dyDescent="0.2">
      <c r="R203" s="107" t="str">
        <f t="array" ref="R203">IFERROR(INDEX($R$3:$V$89, SMALL(IF($Q$3:$Q$89="○", ROW($Q$3:$Q$89)-ROW($Q$3)+1), ROW(A99)), COLUMNS($R$3:R101)), "")</f>
        <v/>
      </c>
      <c r="S203" s="107" t="str">
        <f t="array" ref="S203">IFERROR(INDEX($R$3:$V$89, SMALL(IF($Q$3:$Q$89="○", ROW($Q$3:$Q$89)-ROW($Q$3)+1), ROW(B99)), COLUMNS($R$3:S101)), "")</f>
        <v/>
      </c>
      <c r="T203" s="107" t="str">
        <f t="array" ref="T203">IFERROR(INDEX($R$3:$V$89, SMALL(IF($Q$3:$Q$89="○", ROW($Q$3:$Q$89)-ROW($Q$3)+1), ROW(C99)), COLUMNS($R$3:T101)), "")</f>
        <v/>
      </c>
      <c r="U203" s="107" t="str">
        <f t="array" ref="U203">IFERROR(INDEX($R$3:$V$89, SMALL(IF($Q$3:$Q$89="○", ROW($Q$3:$Q$89)-ROW($Q$3)+1), ROW(D99)), COLUMNS($R$3:U101)), "")</f>
        <v/>
      </c>
      <c r="V203" s="107" t="str">
        <f t="array" ref="V203">IFERROR(INDEX($R$3:$V$89, SMALL(IF($Q$3:$Q$89="○", ROW($Q$3:$Q$89)-ROW($Q$3)+1), ROW(E99)), COLUMNS($R$3:V101)), "")</f>
        <v/>
      </c>
    </row>
    <row r="204" spans="18:22" x14ac:dyDescent="0.2">
      <c r="R204" s="107" t="str">
        <f t="array" ref="R204">IFERROR(INDEX($R$3:$V$89, SMALL(IF($Q$3:$Q$89="○", ROW($Q$3:$Q$89)-ROW($Q$3)+1), ROW(A100)), COLUMNS($R$3:R102)), "")</f>
        <v/>
      </c>
      <c r="S204" s="107" t="str">
        <f t="array" ref="S204">IFERROR(INDEX($R$3:$V$89, SMALL(IF($Q$3:$Q$89="○", ROW($Q$3:$Q$89)-ROW($Q$3)+1), ROW(B100)), COLUMNS($R$3:S102)), "")</f>
        <v/>
      </c>
      <c r="T204" s="107" t="str">
        <f t="array" ref="T204">IFERROR(INDEX($R$3:$V$89, SMALL(IF($Q$3:$Q$89="○", ROW($Q$3:$Q$89)-ROW($Q$3)+1), ROW(C100)), COLUMNS($R$3:T102)), "")</f>
        <v/>
      </c>
      <c r="U204" s="107" t="str">
        <f t="array" ref="U204">IFERROR(INDEX($R$3:$V$89, SMALL(IF($Q$3:$Q$89="○", ROW($Q$3:$Q$89)-ROW($Q$3)+1), ROW(D100)), COLUMNS($R$3:U102)), "")</f>
        <v/>
      </c>
      <c r="V204" s="107" t="str">
        <f t="array" ref="V204">IFERROR(INDEX($R$3:$V$89, SMALL(IF($Q$3:$Q$89="○", ROW($Q$3:$Q$89)-ROW($Q$3)+1), ROW(E100)), COLUMNS($R$3:V102)), "")</f>
        <v/>
      </c>
    </row>
    <row r="205" spans="18:22" x14ac:dyDescent="0.2">
      <c r="R205" s="107" t="str">
        <f t="array" ref="R205">IFERROR(INDEX($R$3:$V$89, SMALL(IF($Q$3:$Q$89="○", ROW($Q$3:$Q$89)-ROW($Q$3)+1), ROW(A101)), COLUMNS($R$3:R103)), "")</f>
        <v/>
      </c>
      <c r="S205" s="107" t="str">
        <f t="array" ref="S205">IFERROR(INDEX($R$3:$V$89, SMALL(IF($Q$3:$Q$89="○", ROW($Q$3:$Q$89)-ROW($Q$3)+1), ROW(B101)), COLUMNS($R$3:S103)), "")</f>
        <v/>
      </c>
      <c r="T205" s="107" t="str">
        <f t="array" ref="T205">IFERROR(INDEX($R$3:$V$89, SMALL(IF($Q$3:$Q$89="○", ROW($Q$3:$Q$89)-ROW($Q$3)+1), ROW(C101)), COLUMNS($R$3:T103)), "")</f>
        <v/>
      </c>
      <c r="U205" s="107" t="str">
        <f t="array" ref="U205">IFERROR(INDEX($R$3:$V$89, SMALL(IF($Q$3:$Q$89="○", ROW($Q$3:$Q$89)-ROW($Q$3)+1), ROW(D101)), COLUMNS($R$3:U103)), "")</f>
        <v/>
      </c>
      <c r="V205" s="107" t="str">
        <f t="array" ref="V205">IFERROR(INDEX($R$3:$V$89, SMALL(IF($Q$3:$Q$89="○", ROW($Q$3:$Q$89)-ROW($Q$3)+1), ROW(E101)), COLUMNS($R$3:V103)), "")</f>
        <v/>
      </c>
    </row>
    <row r="206" spans="18:22" x14ac:dyDescent="0.2">
      <c r="R206" s="107" t="str">
        <f t="array" ref="R206">IFERROR(INDEX($R$3:$V$89, SMALL(IF($Q$3:$Q$89="○", ROW($Q$3:$Q$89)-ROW($Q$3)+1), ROW(A102)), COLUMNS($R$3:R104)), "")</f>
        <v/>
      </c>
      <c r="S206" s="107" t="str">
        <f t="array" ref="S206">IFERROR(INDEX($R$3:$V$89, SMALL(IF($Q$3:$Q$89="○", ROW($Q$3:$Q$89)-ROW($Q$3)+1), ROW(B102)), COLUMNS($R$3:S104)), "")</f>
        <v/>
      </c>
      <c r="T206" s="107" t="str">
        <f t="array" ref="T206">IFERROR(INDEX($R$3:$V$89, SMALL(IF($Q$3:$Q$89="○", ROW($Q$3:$Q$89)-ROW($Q$3)+1), ROW(C102)), COLUMNS($R$3:T104)), "")</f>
        <v/>
      </c>
      <c r="U206" s="107" t="str">
        <f t="array" ref="U206">IFERROR(INDEX($R$3:$V$89, SMALL(IF($Q$3:$Q$89="○", ROW($Q$3:$Q$89)-ROW($Q$3)+1), ROW(D102)), COLUMNS($R$3:U104)), "")</f>
        <v/>
      </c>
      <c r="V206" s="107" t="str">
        <f t="array" ref="V206">IFERROR(INDEX($R$3:$V$89, SMALL(IF($Q$3:$Q$89="○", ROW($Q$3:$Q$89)-ROW($Q$3)+1), ROW(E102)), COLUMNS($R$3:V104)), "")</f>
        <v/>
      </c>
    </row>
    <row r="207" spans="18:22" x14ac:dyDescent="0.2">
      <c r="R207" s="107" t="str">
        <f t="array" ref="R207">IFERROR(INDEX($R$3:$V$89, SMALL(IF($Q$3:$Q$89="○", ROW($Q$3:$Q$89)-ROW($Q$3)+1), ROW(A103)), COLUMNS($R$3:R105)), "")</f>
        <v/>
      </c>
      <c r="S207" s="107" t="str">
        <f t="array" ref="S207">IFERROR(INDEX($R$3:$V$89, SMALL(IF($Q$3:$Q$89="○", ROW($Q$3:$Q$89)-ROW($Q$3)+1), ROW(B103)), COLUMNS($R$3:S105)), "")</f>
        <v/>
      </c>
      <c r="T207" s="107" t="str">
        <f t="array" ref="T207">IFERROR(INDEX($R$3:$V$89, SMALL(IF($Q$3:$Q$89="○", ROW($Q$3:$Q$89)-ROW($Q$3)+1), ROW(C103)), COLUMNS($R$3:T105)), "")</f>
        <v/>
      </c>
      <c r="U207" s="107" t="str">
        <f t="array" ref="U207">IFERROR(INDEX($R$3:$V$89, SMALL(IF($Q$3:$Q$89="○", ROW($Q$3:$Q$89)-ROW($Q$3)+1), ROW(D103)), COLUMNS($R$3:U105)), "")</f>
        <v/>
      </c>
      <c r="V207" s="107" t="str">
        <f t="array" ref="V207">IFERROR(INDEX($R$3:$V$89, SMALL(IF($Q$3:$Q$89="○", ROW($Q$3:$Q$89)-ROW($Q$3)+1), ROW(E103)), COLUMNS($R$3:V105)), "")</f>
        <v/>
      </c>
    </row>
    <row r="208" spans="18:22" x14ac:dyDescent="0.2">
      <c r="R208" s="107" t="str">
        <f t="array" ref="R208">IFERROR(INDEX($R$3:$V$89, SMALL(IF($Q$3:$Q$89="○", ROW($Q$3:$Q$89)-ROW($Q$3)+1), ROW(A104)), COLUMNS($R$3:R106)), "")</f>
        <v/>
      </c>
      <c r="S208" s="107" t="str">
        <f t="array" ref="S208">IFERROR(INDEX($R$3:$V$89, SMALL(IF($Q$3:$Q$89="○", ROW($Q$3:$Q$89)-ROW($Q$3)+1), ROW(B104)), COLUMNS($R$3:S106)), "")</f>
        <v/>
      </c>
      <c r="T208" s="107" t="str">
        <f t="array" ref="T208">IFERROR(INDEX($R$3:$V$89, SMALL(IF($Q$3:$Q$89="○", ROW($Q$3:$Q$89)-ROW($Q$3)+1), ROW(C104)), COLUMNS($R$3:T106)), "")</f>
        <v/>
      </c>
      <c r="U208" s="107" t="str">
        <f t="array" ref="U208">IFERROR(INDEX($R$3:$V$89, SMALL(IF($Q$3:$Q$89="○", ROW($Q$3:$Q$89)-ROW($Q$3)+1), ROW(D104)), COLUMNS($R$3:U106)), "")</f>
        <v/>
      </c>
      <c r="V208" s="107" t="str">
        <f t="array" ref="V208">IFERROR(INDEX($R$3:$V$89, SMALL(IF($Q$3:$Q$89="○", ROW($Q$3:$Q$89)-ROW($Q$3)+1), ROW(E104)), COLUMNS($R$3:V106)), "")</f>
        <v/>
      </c>
    </row>
    <row r="209" spans="18:22" x14ac:dyDescent="0.2">
      <c r="R209" s="107" t="str">
        <f t="array" ref="R209">IFERROR(INDEX($R$3:$V$89, SMALL(IF($Q$3:$Q$89="○", ROW($Q$3:$Q$89)-ROW($Q$3)+1), ROW(A105)), COLUMNS($R$3:R107)), "")</f>
        <v/>
      </c>
      <c r="S209" s="107" t="str">
        <f t="array" ref="S209">IFERROR(INDEX($R$3:$V$89, SMALL(IF($Q$3:$Q$89="○", ROW($Q$3:$Q$89)-ROW($Q$3)+1), ROW(B105)), COLUMNS($R$3:S107)), "")</f>
        <v/>
      </c>
      <c r="T209" s="107" t="str">
        <f t="array" ref="T209">IFERROR(INDEX($R$3:$V$89, SMALL(IF($Q$3:$Q$89="○", ROW($Q$3:$Q$89)-ROW($Q$3)+1), ROW(C105)), COLUMNS($R$3:T107)), "")</f>
        <v/>
      </c>
      <c r="U209" s="107" t="str">
        <f t="array" ref="U209">IFERROR(INDEX($R$3:$V$89, SMALL(IF($Q$3:$Q$89="○", ROW($Q$3:$Q$89)-ROW($Q$3)+1), ROW(D105)), COLUMNS($R$3:U107)), "")</f>
        <v/>
      </c>
      <c r="V209" s="107" t="str">
        <f t="array" ref="V209">IFERROR(INDEX($R$3:$V$89, SMALL(IF($Q$3:$Q$89="○", ROW($Q$3:$Q$89)-ROW($Q$3)+1), ROW(E105)), COLUMNS($R$3:V107)), "")</f>
        <v/>
      </c>
    </row>
    <row r="210" spans="18:22" x14ac:dyDescent="0.2">
      <c r="R210" s="107" t="str">
        <f t="array" ref="R210">IFERROR(INDEX($R$3:$V$89, SMALL(IF($Q$3:$Q$89="○", ROW($Q$3:$Q$89)-ROW($Q$3)+1), ROW(A106)), COLUMNS($R$3:R108)), "")</f>
        <v/>
      </c>
      <c r="S210" s="107" t="str">
        <f t="array" ref="S210">IFERROR(INDEX($R$3:$V$89, SMALL(IF($Q$3:$Q$89="○", ROW($Q$3:$Q$89)-ROW($Q$3)+1), ROW(B106)), COLUMNS($R$3:S108)), "")</f>
        <v/>
      </c>
      <c r="T210" s="107" t="str">
        <f t="array" ref="T210">IFERROR(INDEX($R$3:$V$89, SMALL(IF($Q$3:$Q$89="○", ROW($Q$3:$Q$89)-ROW($Q$3)+1), ROW(C106)), COLUMNS($R$3:T108)), "")</f>
        <v/>
      </c>
      <c r="U210" s="107" t="str">
        <f t="array" ref="U210">IFERROR(INDEX($R$3:$V$89, SMALL(IF($Q$3:$Q$89="○", ROW($Q$3:$Q$89)-ROW($Q$3)+1), ROW(D106)), COLUMNS($R$3:U108)), "")</f>
        <v/>
      </c>
      <c r="V210" s="107" t="str">
        <f t="array" ref="V210">IFERROR(INDEX($R$3:$V$89, SMALL(IF($Q$3:$Q$89="○", ROW($Q$3:$Q$89)-ROW($Q$3)+1), ROW(E106)), COLUMNS($R$3:V108)), "")</f>
        <v/>
      </c>
    </row>
    <row r="211" spans="18:22" x14ac:dyDescent="0.2">
      <c r="R211" s="107" t="str">
        <f t="array" ref="R211">IFERROR(INDEX($R$3:$V$89, SMALL(IF($Q$3:$Q$89="○", ROW($Q$3:$Q$89)-ROW($Q$3)+1), ROW(A107)), COLUMNS($R$3:R109)), "")</f>
        <v/>
      </c>
      <c r="S211" s="107" t="str">
        <f t="array" ref="S211">IFERROR(INDEX($R$3:$V$89, SMALL(IF($Q$3:$Q$89="○", ROW($Q$3:$Q$89)-ROW($Q$3)+1), ROW(B107)), COLUMNS($R$3:S109)), "")</f>
        <v/>
      </c>
      <c r="T211" s="107" t="str">
        <f t="array" ref="T211">IFERROR(INDEX($R$3:$V$89, SMALL(IF($Q$3:$Q$89="○", ROW($Q$3:$Q$89)-ROW($Q$3)+1), ROW(C107)), COLUMNS($R$3:T109)), "")</f>
        <v/>
      </c>
      <c r="U211" s="107" t="str">
        <f t="array" ref="U211">IFERROR(INDEX($R$3:$V$89, SMALL(IF($Q$3:$Q$89="○", ROW($Q$3:$Q$89)-ROW($Q$3)+1), ROW(D107)), COLUMNS($R$3:U109)), "")</f>
        <v/>
      </c>
      <c r="V211" s="107" t="str">
        <f t="array" ref="V211">IFERROR(INDEX($R$3:$V$89, SMALL(IF($Q$3:$Q$89="○", ROW($Q$3:$Q$89)-ROW($Q$3)+1), ROW(E107)), COLUMNS($R$3:V109)), "")</f>
        <v/>
      </c>
    </row>
    <row r="212" spans="18:22" x14ac:dyDescent="0.2">
      <c r="R212" s="107" t="str">
        <f t="array" ref="R212">IFERROR(INDEX($R$3:$V$89, SMALL(IF($Q$3:$Q$89="○", ROW($Q$3:$Q$89)-ROW($Q$3)+1), ROW(A108)), COLUMNS($R$3:R110)), "")</f>
        <v/>
      </c>
      <c r="S212" s="107" t="str">
        <f t="array" ref="S212">IFERROR(INDEX($R$3:$V$89, SMALL(IF($Q$3:$Q$89="○", ROW($Q$3:$Q$89)-ROW($Q$3)+1), ROW(B108)), COLUMNS($R$3:S110)), "")</f>
        <v/>
      </c>
      <c r="T212" s="107" t="str">
        <f t="array" ref="T212">IFERROR(INDEX($R$3:$V$89, SMALL(IF($Q$3:$Q$89="○", ROW($Q$3:$Q$89)-ROW($Q$3)+1), ROW(C108)), COLUMNS($R$3:T110)), "")</f>
        <v/>
      </c>
      <c r="U212" s="107" t="str">
        <f t="array" ref="U212">IFERROR(INDEX($R$3:$V$89, SMALL(IF($Q$3:$Q$89="○", ROW($Q$3:$Q$89)-ROW($Q$3)+1), ROW(D108)), COLUMNS($R$3:U110)), "")</f>
        <v/>
      </c>
      <c r="V212" s="107" t="str">
        <f t="array" ref="V212">IFERROR(INDEX($R$3:$V$89, SMALL(IF($Q$3:$Q$89="○", ROW($Q$3:$Q$89)-ROW($Q$3)+1), ROW(E108)), COLUMNS($R$3:V110)), "")</f>
        <v/>
      </c>
    </row>
    <row r="213" spans="18:22" x14ac:dyDescent="0.2">
      <c r="R213" s="107" t="str">
        <f t="array" ref="R213">IFERROR(INDEX($R$3:$V$89, SMALL(IF($Q$3:$Q$89="○", ROW($Q$3:$Q$89)-ROW($Q$3)+1), ROW(A109)), COLUMNS($R$3:R111)), "")</f>
        <v/>
      </c>
      <c r="S213" s="107" t="str">
        <f t="array" ref="S213">IFERROR(INDEX($R$3:$V$89, SMALL(IF($Q$3:$Q$89="○", ROW($Q$3:$Q$89)-ROW($Q$3)+1), ROW(B109)), COLUMNS($R$3:S111)), "")</f>
        <v/>
      </c>
      <c r="T213" s="107" t="str">
        <f t="array" ref="T213">IFERROR(INDEX($R$3:$V$89, SMALL(IF($Q$3:$Q$89="○", ROW($Q$3:$Q$89)-ROW($Q$3)+1), ROW(C109)), COLUMNS($R$3:T111)), "")</f>
        <v/>
      </c>
      <c r="U213" s="107" t="str">
        <f t="array" ref="U213">IFERROR(INDEX($R$3:$V$89, SMALL(IF($Q$3:$Q$89="○", ROW($Q$3:$Q$89)-ROW($Q$3)+1), ROW(D109)), COLUMNS($R$3:U111)), "")</f>
        <v/>
      </c>
      <c r="V213" s="107" t="str">
        <f t="array" ref="V213">IFERROR(INDEX($R$3:$V$89, SMALL(IF($Q$3:$Q$89="○", ROW($Q$3:$Q$89)-ROW($Q$3)+1), ROW(E109)), COLUMNS($R$3:V111)), "")</f>
        <v/>
      </c>
    </row>
    <row r="214" spans="18:22" x14ac:dyDescent="0.2">
      <c r="R214" s="107" t="str">
        <f t="array" ref="R214">IFERROR(INDEX($R$3:$V$89, SMALL(IF($Q$3:$Q$89="○", ROW($Q$3:$Q$89)-ROW($Q$3)+1), ROW(A110)), COLUMNS($R$3:R112)), "")</f>
        <v/>
      </c>
      <c r="S214" s="107" t="str">
        <f t="array" ref="S214">IFERROR(INDEX($R$3:$V$89, SMALL(IF($Q$3:$Q$89="○", ROW($Q$3:$Q$89)-ROW($Q$3)+1), ROW(B110)), COLUMNS($R$3:S112)), "")</f>
        <v/>
      </c>
      <c r="T214" s="107" t="str">
        <f t="array" ref="T214">IFERROR(INDEX($R$3:$V$89, SMALL(IF($Q$3:$Q$89="○", ROW($Q$3:$Q$89)-ROW($Q$3)+1), ROW(C110)), COLUMNS($R$3:T112)), "")</f>
        <v/>
      </c>
      <c r="U214" s="107" t="str">
        <f t="array" ref="U214">IFERROR(INDEX($R$3:$V$89, SMALL(IF($Q$3:$Q$89="○", ROW($Q$3:$Q$89)-ROW($Q$3)+1), ROW(D110)), COLUMNS($R$3:U112)), "")</f>
        <v/>
      </c>
      <c r="V214" s="107" t="str">
        <f t="array" ref="V214">IFERROR(INDEX($R$3:$V$89, SMALL(IF($Q$3:$Q$89="○", ROW($Q$3:$Q$89)-ROW($Q$3)+1), ROW(E110)), COLUMNS($R$3:V112)), "")</f>
        <v/>
      </c>
    </row>
    <row r="215" spans="18:22" x14ac:dyDescent="0.2">
      <c r="R215" s="107" t="str">
        <f t="array" ref="R215">IFERROR(INDEX($R$3:$V$89, SMALL(IF($Q$3:$Q$89="○", ROW($Q$3:$Q$89)-ROW($Q$3)+1), ROW(A111)), COLUMNS($R$3:R113)), "")</f>
        <v/>
      </c>
      <c r="S215" s="107" t="str">
        <f t="array" ref="S215">IFERROR(INDEX($R$3:$V$89, SMALL(IF($Q$3:$Q$89="○", ROW($Q$3:$Q$89)-ROW($Q$3)+1), ROW(B111)), COLUMNS($R$3:S113)), "")</f>
        <v/>
      </c>
      <c r="T215" s="107" t="str">
        <f t="array" ref="T215">IFERROR(INDEX($R$3:$V$89, SMALL(IF($Q$3:$Q$89="○", ROW($Q$3:$Q$89)-ROW($Q$3)+1), ROW(C111)), COLUMNS($R$3:T113)), "")</f>
        <v/>
      </c>
      <c r="U215" s="107" t="str">
        <f t="array" ref="U215">IFERROR(INDEX($R$3:$V$89, SMALL(IF($Q$3:$Q$89="○", ROW($Q$3:$Q$89)-ROW($Q$3)+1), ROW(D111)), COLUMNS($R$3:U113)), "")</f>
        <v/>
      </c>
      <c r="V215" s="107" t="str">
        <f t="array" ref="V215">IFERROR(INDEX($R$3:$V$89, SMALL(IF($Q$3:$Q$89="○", ROW($Q$3:$Q$89)-ROW($Q$3)+1), ROW(E111)), COLUMNS($R$3:V113)), "")</f>
        <v/>
      </c>
    </row>
    <row r="216" spans="18:22" x14ac:dyDescent="0.2">
      <c r="R216" s="107" t="str">
        <f t="array" ref="R216">IFERROR(INDEX($R$3:$V$89, SMALL(IF($Q$3:$Q$89="○", ROW($Q$3:$Q$89)-ROW($Q$3)+1), ROW(A112)), COLUMNS($R$3:R114)), "")</f>
        <v/>
      </c>
      <c r="S216" s="107" t="str">
        <f t="array" ref="S216">IFERROR(INDEX($R$3:$V$89, SMALL(IF($Q$3:$Q$89="○", ROW($Q$3:$Q$89)-ROW($Q$3)+1), ROW(B112)), COLUMNS($R$3:S114)), "")</f>
        <v/>
      </c>
      <c r="T216" s="107" t="str">
        <f t="array" ref="T216">IFERROR(INDEX($R$3:$V$89, SMALL(IF($Q$3:$Q$89="○", ROW($Q$3:$Q$89)-ROW($Q$3)+1), ROW(C112)), COLUMNS($R$3:T114)), "")</f>
        <v/>
      </c>
      <c r="U216" s="107" t="str">
        <f t="array" ref="U216">IFERROR(INDEX($R$3:$V$89, SMALL(IF($Q$3:$Q$89="○", ROW($Q$3:$Q$89)-ROW($Q$3)+1), ROW(D112)), COLUMNS($R$3:U114)), "")</f>
        <v/>
      </c>
      <c r="V216" s="107" t="str">
        <f t="array" ref="V216">IFERROR(INDEX($R$3:$V$89, SMALL(IF($Q$3:$Q$89="○", ROW($Q$3:$Q$89)-ROW($Q$3)+1), ROW(E112)), COLUMNS($R$3:V114)), "")</f>
        <v/>
      </c>
    </row>
    <row r="217" spans="18:22" x14ac:dyDescent="0.2">
      <c r="R217" s="107" t="str">
        <f t="array" ref="R217">IFERROR(INDEX($R$3:$V$89, SMALL(IF($Q$3:$Q$89="○", ROW($Q$3:$Q$89)-ROW($Q$3)+1), ROW(A113)), COLUMNS($R$3:R115)), "")</f>
        <v/>
      </c>
      <c r="S217" s="107" t="str">
        <f t="array" ref="S217">IFERROR(INDEX($R$3:$V$89, SMALL(IF($Q$3:$Q$89="○", ROW($Q$3:$Q$89)-ROW($Q$3)+1), ROW(B113)), COLUMNS($R$3:S115)), "")</f>
        <v/>
      </c>
      <c r="T217" s="107" t="str">
        <f t="array" ref="T217">IFERROR(INDEX($R$3:$V$89, SMALL(IF($Q$3:$Q$89="○", ROW($Q$3:$Q$89)-ROW($Q$3)+1), ROW(C113)), COLUMNS($R$3:T115)), "")</f>
        <v/>
      </c>
      <c r="U217" s="107" t="str">
        <f t="array" ref="U217">IFERROR(INDEX($R$3:$V$89, SMALL(IF($Q$3:$Q$89="○", ROW($Q$3:$Q$89)-ROW($Q$3)+1), ROW(D113)), COLUMNS($R$3:U115)), "")</f>
        <v/>
      </c>
      <c r="V217" s="107" t="str">
        <f t="array" ref="V217">IFERROR(INDEX($R$3:$V$89, SMALL(IF($Q$3:$Q$89="○", ROW($Q$3:$Q$89)-ROW($Q$3)+1), ROW(E113)), COLUMNS($R$3:V115)), "")</f>
        <v/>
      </c>
    </row>
    <row r="218" spans="18:22" x14ac:dyDescent="0.2">
      <c r="R218" s="107" t="str">
        <f t="array" ref="R218">IFERROR(INDEX($R$3:$V$89, SMALL(IF($Q$3:$Q$89="○", ROW($Q$3:$Q$89)-ROW($Q$3)+1), ROW(A114)), COLUMNS($R$3:R116)), "")</f>
        <v/>
      </c>
      <c r="S218" s="107" t="str">
        <f t="array" ref="S218">IFERROR(INDEX($R$3:$V$89, SMALL(IF($Q$3:$Q$89="○", ROW($Q$3:$Q$89)-ROW($Q$3)+1), ROW(B114)), COLUMNS($R$3:S116)), "")</f>
        <v/>
      </c>
      <c r="T218" s="107" t="str">
        <f t="array" ref="T218">IFERROR(INDEX($R$3:$V$89, SMALL(IF($Q$3:$Q$89="○", ROW($Q$3:$Q$89)-ROW($Q$3)+1), ROW(C114)), COLUMNS($R$3:T116)), "")</f>
        <v/>
      </c>
      <c r="U218" s="107" t="str">
        <f t="array" ref="U218">IFERROR(INDEX($R$3:$V$89, SMALL(IF($Q$3:$Q$89="○", ROW($Q$3:$Q$89)-ROW($Q$3)+1), ROW(D114)), COLUMNS($R$3:U116)), "")</f>
        <v/>
      </c>
      <c r="V218" s="107" t="str">
        <f t="array" ref="V218">IFERROR(INDEX($R$3:$V$89, SMALL(IF($Q$3:$Q$89="○", ROW($Q$3:$Q$89)-ROW($Q$3)+1), ROW(E114)), COLUMNS($R$3:V116)), "")</f>
        <v/>
      </c>
    </row>
    <row r="219" spans="18:22" x14ac:dyDescent="0.2">
      <c r="R219" s="107" t="str">
        <f t="array" ref="R219">IFERROR(INDEX($R$3:$V$89, SMALL(IF($Q$3:$Q$89="○", ROW($Q$3:$Q$89)-ROW($Q$3)+1), ROW(A115)), COLUMNS($R$3:R117)), "")</f>
        <v/>
      </c>
      <c r="S219" s="107" t="str">
        <f t="array" ref="S219">IFERROR(INDEX($R$3:$V$89, SMALL(IF($Q$3:$Q$89="○", ROW($Q$3:$Q$89)-ROW($Q$3)+1), ROW(B115)), COLUMNS($R$3:S117)), "")</f>
        <v/>
      </c>
      <c r="T219" s="107" t="str">
        <f t="array" ref="T219">IFERROR(INDEX($R$3:$V$89, SMALL(IF($Q$3:$Q$89="○", ROW($Q$3:$Q$89)-ROW($Q$3)+1), ROW(C115)), COLUMNS($R$3:T117)), "")</f>
        <v/>
      </c>
      <c r="U219" s="107" t="str">
        <f t="array" ref="U219">IFERROR(INDEX($R$3:$V$89, SMALL(IF($Q$3:$Q$89="○", ROW($Q$3:$Q$89)-ROW($Q$3)+1), ROW(D115)), COLUMNS($R$3:U117)), "")</f>
        <v/>
      </c>
      <c r="V219" s="107" t="str">
        <f t="array" ref="V219">IFERROR(INDEX($R$3:$V$89, SMALL(IF($Q$3:$Q$89="○", ROW($Q$3:$Q$89)-ROW($Q$3)+1), ROW(E115)), COLUMNS($R$3:V117)), "")</f>
        <v/>
      </c>
    </row>
    <row r="220" spans="18:22" x14ac:dyDescent="0.2">
      <c r="R220" s="107" t="str">
        <f t="array" ref="R220">IFERROR(INDEX($R$3:$V$89, SMALL(IF($Q$3:$Q$89="○", ROW($Q$3:$Q$89)-ROW($Q$3)+1), ROW(A116)), COLUMNS($R$3:R118)), "")</f>
        <v/>
      </c>
      <c r="S220" s="107" t="str">
        <f t="array" ref="S220">IFERROR(INDEX($R$3:$V$89, SMALL(IF($Q$3:$Q$89="○", ROW($Q$3:$Q$89)-ROW($Q$3)+1), ROW(B116)), COLUMNS($R$3:S118)), "")</f>
        <v/>
      </c>
      <c r="T220" s="107" t="str">
        <f t="array" ref="T220">IFERROR(INDEX($R$3:$V$89, SMALL(IF($Q$3:$Q$89="○", ROW($Q$3:$Q$89)-ROW($Q$3)+1), ROW(C116)), COLUMNS($R$3:T118)), "")</f>
        <v/>
      </c>
      <c r="U220" s="107" t="str">
        <f t="array" ref="U220">IFERROR(INDEX($R$3:$V$89, SMALL(IF($Q$3:$Q$89="○", ROW($Q$3:$Q$89)-ROW($Q$3)+1), ROW(D116)), COLUMNS($R$3:U118)), "")</f>
        <v/>
      </c>
      <c r="V220" s="107" t="str">
        <f t="array" ref="V220">IFERROR(INDEX($R$3:$V$89, SMALL(IF($Q$3:$Q$89="○", ROW($Q$3:$Q$89)-ROW($Q$3)+1), ROW(E116)), COLUMNS($R$3:V118)), "")</f>
        <v/>
      </c>
    </row>
    <row r="221" spans="18:22" x14ac:dyDescent="0.2">
      <c r="R221" s="107" t="str">
        <f t="array" ref="R221">IFERROR(INDEX($R$3:$V$89, SMALL(IF($Q$3:$Q$89="○", ROW($Q$3:$Q$89)-ROW($Q$3)+1), ROW(A117)), COLUMNS($R$3:R119)), "")</f>
        <v/>
      </c>
      <c r="S221" s="107" t="str">
        <f t="array" ref="S221">IFERROR(INDEX($R$3:$V$89, SMALL(IF($Q$3:$Q$89="○", ROW($Q$3:$Q$89)-ROW($Q$3)+1), ROW(B117)), COLUMNS($R$3:S119)), "")</f>
        <v/>
      </c>
      <c r="T221" s="107" t="str">
        <f t="array" ref="T221">IFERROR(INDEX($R$3:$V$89, SMALL(IF($Q$3:$Q$89="○", ROW($Q$3:$Q$89)-ROW($Q$3)+1), ROW(C117)), COLUMNS($R$3:T119)), "")</f>
        <v/>
      </c>
      <c r="U221" s="107" t="str">
        <f t="array" ref="U221">IFERROR(INDEX($R$3:$V$89, SMALL(IF($Q$3:$Q$89="○", ROW($Q$3:$Q$89)-ROW($Q$3)+1), ROW(D117)), COLUMNS($R$3:U119)), "")</f>
        <v/>
      </c>
      <c r="V221" s="107" t="str">
        <f t="array" ref="V221">IFERROR(INDEX($R$3:$V$89, SMALL(IF($Q$3:$Q$89="○", ROW($Q$3:$Q$89)-ROW($Q$3)+1), ROW(E117)), COLUMNS($R$3:V119)), "")</f>
        <v/>
      </c>
    </row>
    <row r="222" spans="18:22" x14ac:dyDescent="0.2">
      <c r="R222" s="107" t="str">
        <f t="array" ref="R222">IFERROR(INDEX($R$3:$V$89, SMALL(IF($Q$3:$Q$89="○", ROW($Q$3:$Q$89)-ROW($Q$3)+1), ROW(A118)), COLUMNS($R$3:R120)), "")</f>
        <v/>
      </c>
      <c r="S222" s="107" t="str">
        <f t="array" ref="S222">IFERROR(INDEX($R$3:$V$89, SMALL(IF($Q$3:$Q$89="○", ROW($Q$3:$Q$89)-ROW($Q$3)+1), ROW(B118)), COLUMNS($R$3:S120)), "")</f>
        <v/>
      </c>
      <c r="T222" s="107" t="str">
        <f t="array" ref="T222">IFERROR(INDEX($R$3:$V$89, SMALL(IF($Q$3:$Q$89="○", ROW($Q$3:$Q$89)-ROW($Q$3)+1), ROW(C118)), COLUMNS($R$3:T120)), "")</f>
        <v/>
      </c>
      <c r="U222" s="107" t="str">
        <f t="array" ref="U222">IFERROR(INDEX($R$3:$V$89, SMALL(IF($Q$3:$Q$89="○", ROW($Q$3:$Q$89)-ROW($Q$3)+1), ROW(D118)), COLUMNS($R$3:U120)), "")</f>
        <v/>
      </c>
      <c r="V222" s="107" t="str">
        <f t="array" ref="V222">IFERROR(INDEX($R$3:$V$89, SMALL(IF($Q$3:$Q$89="○", ROW($Q$3:$Q$89)-ROW($Q$3)+1), ROW(E118)), COLUMNS($R$3:V120)), "")</f>
        <v/>
      </c>
    </row>
    <row r="223" spans="18:22" x14ac:dyDescent="0.2">
      <c r="R223" s="107" t="str">
        <f t="array" ref="R223">IFERROR(INDEX($R$3:$V$89, SMALL(IF($Q$3:$Q$89="○", ROW($Q$3:$Q$89)-ROW($Q$3)+1), ROW(A119)), COLUMNS($R$3:R121)), "")</f>
        <v/>
      </c>
      <c r="S223" s="107" t="str">
        <f t="array" ref="S223">IFERROR(INDEX($R$3:$V$89, SMALL(IF($Q$3:$Q$89="○", ROW($Q$3:$Q$89)-ROW($Q$3)+1), ROW(B119)), COLUMNS($R$3:S121)), "")</f>
        <v/>
      </c>
      <c r="T223" s="107" t="str">
        <f t="array" ref="T223">IFERROR(INDEX($R$3:$V$89, SMALL(IF($Q$3:$Q$89="○", ROW($Q$3:$Q$89)-ROW($Q$3)+1), ROW(C119)), COLUMNS($R$3:T121)), "")</f>
        <v/>
      </c>
      <c r="U223" s="107" t="str">
        <f t="array" ref="U223">IFERROR(INDEX($R$3:$V$89, SMALL(IF($Q$3:$Q$89="○", ROW($Q$3:$Q$89)-ROW($Q$3)+1), ROW(D119)), COLUMNS($R$3:U121)), "")</f>
        <v/>
      </c>
      <c r="V223" s="107" t="str">
        <f t="array" ref="V223">IFERROR(INDEX($R$3:$V$89, SMALL(IF($Q$3:$Q$89="○", ROW($Q$3:$Q$89)-ROW($Q$3)+1), ROW(E119)), COLUMNS($R$3:V121)), "")</f>
        <v/>
      </c>
    </row>
    <row r="224" spans="18:22" x14ac:dyDescent="0.2">
      <c r="R224" s="107" t="str">
        <f t="array" ref="R224">IFERROR(INDEX($R$3:$V$89, SMALL(IF($Q$3:$Q$89="○", ROW($Q$3:$Q$89)-ROW($Q$3)+1), ROW(A120)), COLUMNS($R$3:R122)), "")</f>
        <v/>
      </c>
      <c r="S224" s="107" t="str">
        <f t="array" ref="S224">IFERROR(INDEX($R$3:$V$89, SMALL(IF($Q$3:$Q$89="○", ROW($Q$3:$Q$89)-ROW($Q$3)+1), ROW(B120)), COLUMNS($R$3:S122)), "")</f>
        <v/>
      </c>
      <c r="T224" s="107" t="str">
        <f t="array" ref="T224">IFERROR(INDEX($R$3:$V$89, SMALL(IF($Q$3:$Q$89="○", ROW($Q$3:$Q$89)-ROW($Q$3)+1), ROW(C120)), COLUMNS($R$3:T122)), "")</f>
        <v/>
      </c>
      <c r="U224" s="107" t="str">
        <f t="array" ref="U224">IFERROR(INDEX($R$3:$V$89, SMALL(IF($Q$3:$Q$89="○", ROW($Q$3:$Q$89)-ROW($Q$3)+1), ROW(D120)), COLUMNS($R$3:U122)), "")</f>
        <v/>
      </c>
      <c r="V224" s="107" t="str">
        <f t="array" ref="V224">IFERROR(INDEX($R$3:$V$89, SMALL(IF($Q$3:$Q$89="○", ROW($Q$3:$Q$89)-ROW($Q$3)+1), ROW(E120)), COLUMNS($R$3:V122)), "")</f>
        <v/>
      </c>
    </row>
    <row r="225" spans="18:22" x14ac:dyDescent="0.2">
      <c r="R225" s="107" t="str">
        <f t="array" ref="R225">IFERROR(INDEX($R$3:$V$89, SMALL(IF($Q$3:$Q$89="○", ROW($Q$3:$Q$89)-ROW($Q$3)+1), ROW(A121)), COLUMNS($R$3:R123)), "")</f>
        <v/>
      </c>
      <c r="S225" s="107" t="str">
        <f t="array" ref="S225">IFERROR(INDEX($R$3:$V$89, SMALL(IF($Q$3:$Q$89="○", ROW($Q$3:$Q$89)-ROW($Q$3)+1), ROW(B121)), COLUMNS($R$3:S123)), "")</f>
        <v/>
      </c>
      <c r="T225" s="107" t="str">
        <f t="array" ref="T225">IFERROR(INDEX($R$3:$V$89, SMALL(IF($Q$3:$Q$89="○", ROW($Q$3:$Q$89)-ROW($Q$3)+1), ROW(C121)), COLUMNS($R$3:T123)), "")</f>
        <v/>
      </c>
      <c r="U225" s="107" t="str">
        <f t="array" ref="U225">IFERROR(INDEX($R$3:$V$89, SMALL(IF($Q$3:$Q$89="○", ROW($Q$3:$Q$89)-ROW($Q$3)+1), ROW(D121)), COLUMNS($R$3:U123)), "")</f>
        <v/>
      </c>
      <c r="V225" s="107" t="str">
        <f t="array" ref="V225">IFERROR(INDEX($R$3:$V$89, SMALL(IF($Q$3:$Q$89="○", ROW($Q$3:$Q$89)-ROW($Q$3)+1), ROW(E121)), COLUMNS($R$3:V123)), "")</f>
        <v/>
      </c>
    </row>
    <row r="226" spans="18:22" x14ac:dyDescent="0.2">
      <c r="R226" s="107" t="str">
        <f t="array" ref="R226">IFERROR(INDEX($R$3:$V$89, SMALL(IF($Q$3:$Q$89="○", ROW($Q$3:$Q$89)-ROW($Q$3)+1), ROW(A122)), COLUMNS($R$3:R124)), "")</f>
        <v/>
      </c>
      <c r="S226" s="107" t="str">
        <f t="array" ref="S226">IFERROR(INDEX($R$3:$V$89, SMALL(IF($Q$3:$Q$89="○", ROW($Q$3:$Q$89)-ROW($Q$3)+1), ROW(B122)), COLUMNS($R$3:S124)), "")</f>
        <v/>
      </c>
      <c r="T226" s="107" t="str">
        <f t="array" ref="T226">IFERROR(INDEX($R$3:$V$89, SMALL(IF($Q$3:$Q$89="○", ROW($Q$3:$Q$89)-ROW($Q$3)+1), ROW(C122)), COLUMNS($R$3:T124)), "")</f>
        <v/>
      </c>
      <c r="U226" s="107" t="str">
        <f t="array" ref="U226">IFERROR(INDEX($R$3:$V$89, SMALL(IF($Q$3:$Q$89="○", ROW($Q$3:$Q$89)-ROW($Q$3)+1), ROW(D122)), COLUMNS($R$3:U124)), "")</f>
        <v/>
      </c>
      <c r="V226" s="107" t="str">
        <f t="array" ref="V226">IFERROR(INDEX($R$3:$V$89, SMALL(IF($Q$3:$Q$89="○", ROW($Q$3:$Q$89)-ROW($Q$3)+1), ROW(E122)), COLUMNS($R$3:V124)), "")</f>
        <v/>
      </c>
    </row>
    <row r="227" spans="18:22" x14ac:dyDescent="0.2">
      <c r="R227" s="107" t="str">
        <f t="array" ref="R227">IFERROR(INDEX($R$3:$V$89, SMALL(IF($Q$3:$Q$89="○", ROW($Q$3:$Q$89)-ROW($Q$3)+1), ROW(A123)), COLUMNS($R$3:R125)), "")</f>
        <v/>
      </c>
      <c r="S227" s="107" t="str">
        <f t="array" ref="S227">IFERROR(INDEX($R$3:$V$89, SMALL(IF($Q$3:$Q$89="○", ROW($Q$3:$Q$89)-ROW($Q$3)+1), ROW(B123)), COLUMNS($R$3:S125)), "")</f>
        <v/>
      </c>
      <c r="T227" s="107" t="str">
        <f t="array" ref="T227">IFERROR(INDEX($R$3:$V$89, SMALL(IF($Q$3:$Q$89="○", ROW($Q$3:$Q$89)-ROW($Q$3)+1), ROW(C123)), COLUMNS($R$3:T125)), "")</f>
        <v/>
      </c>
      <c r="U227" s="107" t="str">
        <f t="array" ref="U227">IFERROR(INDEX($R$3:$V$89, SMALL(IF($Q$3:$Q$89="○", ROW($Q$3:$Q$89)-ROW($Q$3)+1), ROW(D123)), COLUMNS($R$3:U125)), "")</f>
        <v/>
      </c>
      <c r="V227" s="107" t="str">
        <f t="array" ref="V227">IFERROR(INDEX($R$3:$V$89, SMALL(IF($Q$3:$Q$89="○", ROW($Q$3:$Q$89)-ROW($Q$3)+1), ROW(E123)), COLUMNS($R$3:V125)), "")</f>
        <v/>
      </c>
    </row>
    <row r="228" spans="18:22" x14ac:dyDescent="0.2">
      <c r="R228" s="107" t="str">
        <f t="array" ref="R228">IFERROR(INDEX($R$3:$V$89, SMALL(IF($Q$3:$Q$89="○", ROW($Q$3:$Q$89)-ROW($Q$3)+1), ROW(A124)), COLUMNS($R$3:R126)), "")</f>
        <v/>
      </c>
      <c r="S228" s="107" t="str">
        <f t="array" ref="S228">IFERROR(INDEX($R$3:$V$89, SMALL(IF($Q$3:$Q$89="○", ROW($Q$3:$Q$89)-ROW($Q$3)+1), ROW(B124)), COLUMNS($R$3:S126)), "")</f>
        <v/>
      </c>
      <c r="T228" s="107" t="str">
        <f t="array" ref="T228">IFERROR(INDEX($R$3:$V$89, SMALL(IF($Q$3:$Q$89="○", ROW($Q$3:$Q$89)-ROW($Q$3)+1), ROW(C124)), COLUMNS($R$3:T126)), "")</f>
        <v/>
      </c>
      <c r="U228" s="107" t="str">
        <f t="array" ref="U228">IFERROR(INDEX($R$3:$V$89, SMALL(IF($Q$3:$Q$89="○", ROW($Q$3:$Q$89)-ROW($Q$3)+1), ROW(D124)), COLUMNS($R$3:U126)), "")</f>
        <v/>
      </c>
      <c r="V228" s="107" t="str">
        <f t="array" ref="V228">IFERROR(INDEX($R$3:$V$89, SMALL(IF($Q$3:$Q$89="○", ROW($Q$3:$Q$89)-ROW($Q$3)+1), ROW(E124)), COLUMNS($R$3:V126)), "")</f>
        <v/>
      </c>
    </row>
    <row r="229" spans="18:22" x14ac:dyDescent="0.2">
      <c r="R229" s="107" t="str">
        <f t="array" ref="R229">IFERROR(INDEX($R$3:$V$89, SMALL(IF($Q$3:$Q$89="○", ROW($Q$3:$Q$89)-ROW($Q$3)+1), ROW(A125)), COLUMNS($R$3:R127)), "")</f>
        <v/>
      </c>
      <c r="S229" s="107" t="str">
        <f t="array" ref="S229">IFERROR(INDEX($R$3:$V$89, SMALL(IF($Q$3:$Q$89="○", ROW($Q$3:$Q$89)-ROW($Q$3)+1), ROW(B125)), COLUMNS($R$3:S127)), "")</f>
        <v/>
      </c>
      <c r="T229" s="107" t="str">
        <f t="array" ref="T229">IFERROR(INDEX($R$3:$V$89, SMALL(IF($Q$3:$Q$89="○", ROW($Q$3:$Q$89)-ROW($Q$3)+1), ROW(C125)), COLUMNS($R$3:T127)), "")</f>
        <v/>
      </c>
      <c r="U229" s="107" t="str">
        <f t="array" ref="U229">IFERROR(INDEX($R$3:$V$89, SMALL(IF($Q$3:$Q$89="○", ROW($Q$3:$Q$89)-ROW($Q$3)+1), ROW(D125)), COLUMNS($R$3:U127)), "")</f>
        <v/>
      </c>
      <c r="V229" s="107" t="str">
        <f t="array" ref="V229">IFERROR(INDEX($R$3:$V$89, SMALL(IF($Q$3:$Q$89="○", ROW($Q$3:$Q$89)-ROW($Q$3)+1), ROW(E125)), COLUMNS($R$3:V127)), "")</f>
        <v/>
      </c>
    </row>
    <row r="230" spans="18:22" x14ac:dyDescent="0.2">
      <c r="R230" s="107" t="str">
        <f t="array" ref="R230">IFERROR(INDEX($R$3:$V$89, SMALL(IF($Q$3:$Q$89="○", ROW($Q$3:$Q$89)-ROW($Q$3)+1), ROW(A126)), COLUMNS($R$3:R128)), "")</f>
        <v/>
      </c>
      <c r="S230" s="107" t="str">
        <f t="array" ref="S230">IFERROR(INDEX($R$3:$V$89, SMALL(IF($Q$3:$Q$89="○", ROW($Q$3:$Q$89)-ROW($Q$3)+1), ROW(B126)), COLUMNS($R$3:S128)), "")</f>
        <v/>
      </c>
      <c r="T230" s="107" t="str">
        <f t="array" ref="T230">IFERROR(INDEX($R$3:$V$89, SMALL(IF($Q$3:$Q$89="○", ROW($Q$3:$Q$89)-ROW($Q$3)+1), ROW(C126)), COLUMNS($R$3:T128)), "")</f>
        <v/>
      </c>
      <c r="U230" s="107" t="str">
        <f t="array" ref="U230">IFERROR(INDEX($R$3:$V$89, SMALL(IF($Q$3:$Q$89="○", ROW($Q$3:$Q$89)-ROW($Q$3)+1), ROW(D126)), COLUMNS($R$3:U128)), "")</f>
        <v/>
      </c>
      <c r="V230" s="107" t="str">
        <f t="array" ref="V230">IFERROR(INDEX($R$3:$V$89, SMALL(IF($Q$3:$Q$89="○", ROW($Q$3:$Q$89)-ROW($Q$3)+1), ROW(E126)), COLUMNS($R$3:V128)), "")</f>
        <v/>
      </c>
    </row>
    <row r="231" spans="18:22" x14ac:dyDescent="0.2">
      <c r="R231" s="107" t="str">
        <f t="array" ref="R231">IFERROR(INDEX($R$3:$V$89, SMALL(IF($Q$3:$Q$89="○", ROW($Q$3:$Q$89)-ROW($Q$3)+1), ROW(A127)), COLUMNS($R$3:R129)), "")</f>
        <v/>
      </c>
      <c r="S231" s="107" t="str">
        <f t="array" ref="S231">IFERROR(INDEX($R$3:$V$89, SMALL(IF($Q$3:$Q$89="○", ROW($Q$3:$Q$89)-ROW($Q$3)+1), ROW(B127)), COLUMNS($R$3:S129)), "")</f>
        <v/>
      </c>
      <c r="T231" s="107" t="str">
        <f t="array" ref="T231">IFERROR(INDEX($R$3:$V$89, SMALL(IF($Q$3:$Q$89="○", ROW($Q$3:$Q$89)-ROW($Q$3)+1), ROW(C127)), COLUMNS($R$3:T129)), "")</f>
        <v/>
      </c>
      <c r="U231" s="107" t="str">
        <f t="array" ref="U231">IFERROR(INDEX($R$3:$V$89, SMALL(IF($Q$3:$Q$89="○", ROW($Q$3:$Q$89)-ROW($Q$3)+1), ROW(D127)), COLUMNS($R$3:U129)), "")</f>
        <v/>
      </c>
      <c r="V231" s="107" t="str">
        <f t="array" ref="V231">IFERROR(INDEX($R$3:$V$89, SMALL(IF($Q$3:$Q$89="○", ROW($Q$3:$Q$89)-ROW($Q$3)+1), ROW(E127)), COLUMNS($R$3:V129)), "")</f>
        <v/>
      </c>
    </row>
    <row r="232" spans="18:22" x14ac:dyDescent="0.2">
      <c r="R232" s="107" t="str">
        <f t="array" ref="R232">IFERROR(INDEX($R$3:$V$89, SMALL(IF($Q$3:$Q$89="○", ROW($Q$3:$Q$89)-ROW($Q$3)+1), ROW(A128)), COLUMNS($R$3:R130)), "")</f>
        <v/>
      </c>
      <c r="S232" s="107" t="str">
        <f t="array" ref="S232">IFERROR(INDEX($R$3:$V$89, SMALL(IF($Q$3:$Q$89="○", ROW($Q$3:$Q$89)-ROW($Q$3)+1), ROW(B128)), COLUMNS($R$3:S130)), "")</f>
        <v/>
      </c>
      <c r="T232" s="107" t="str">
        <f t="array" ref="T232">IFERROR(INDEX($R$3:$V$89, SMALL(IF($Q$3:$Q$89="○", ROW($Q$3:$Q$89)-ROW($Q$3)+1), ROW(C128)), COLUMNS($R$3:T130)), "")</f>
        <v/>
      </c>
      <c r="U232" s="107" t="str">
        <f t="array" ref="U232">IFERROR(INDEX($R$3:$V$89, SMALL(IF($Q$3:$Q$89="○", ROW($Q$3:$Q$89)-ROW($Q$3)+1), ROW(D128)), COLUMNS($R$3:U130)), "")</f>
        <v/>
      </c>
      <c r="V232" s="107" t="str">
        <f t="array" ref="V232">IFERROR(INDEX($R$3:$V$89, SMALL(IF($Q$3:$Q$89="○", ROW($Q$3:$Q$89)-ROW($Q$3)+1), ROW(E128)), COLUMNS($R$3:V130)), "")</f>
        <v/>
      </c>
    </row>
    <row r="233" spans="18:22" x14ac:dyDescent="0.2">
      <c r="R233" s="107" t="str">
        <f t="array" ref="R233">IFERROR(INDEX($R$3:$V$89, SMALL(IF($Q$3:$Q$89="○", ROW($Q$3:$Q$89)-ROW($Q$3)+1), ROW(A129)), COLUMNS($R$3:R131)), "")</f>
        <v/>
      </c>
      <c r="S233" s="107" t="str">
        <f t="array" ref="S233">IFERROR(INDEX($R$3:$V$89, SMALL(IF($Q$3:$Q$89="○", ROW($Q$3:$Q$89)-ROW($Q$3)+1), ROW(B129)), COLUMNS($R$3:S131)), "")</f>
        <v/>
      </c>
      <c r="T233" s="107" t="str">
        <f t="array" ref="T233">IFERROR(INDEX($R$3:$V$89, SMALL(IF($Q$3:$Q$89="○", ROW($Q$3:$Q$89)-ROW($Q$3)+1), ROW(C129)), COLUMNS($R$3:T131)), "")</f>
        <v/>
      </c>
      <c r="U233" s="107" t="str">
        <f t="array" ref="U233">IFERROR(INDEX($R$3:$V$89, SMALL(IF($Q$3:$Q$89="○", ROW($Q$3:$Q$89)-ROW($Q$3)+1), ROW(D129)), COLUMNS($R$3:U131)), "")</f>
        <v/>
      </c>
      <c r="V233" s="107" t="str">
        <f t="array" ref="V233">IFERROR(INDEX($R$3:$V$89, SMALL(IF($Q$3:$Q$89="○", ROW($Q$3:$Q$89)-ROW($Q$3)+1), ROW(E129)), COLUMNS($R$3:V131)), "")</f>
        <v/>
      </c>
    </row>
    <row r="234" spans="18:22" x14ac:dyDescent="0.2">
      <c r="R234" s="107" t="str">
        <f t="array" ref="R234">IFERROR(INDEX($R$3:$V$89, SMALL(IF($Q$3:$Q$89="○", ROW($Q$3:$Q$89)-ROW($Q$3)+1), ROW(A130)), COLUMNS($R$3:R132)), "")</f>
        <v/>
      </c>
      <c r="S234" s="107" t="str">
        <f t="array" ref="S234">IFERROR(INDEX($R$3:$V$89, SMALL(IF($Q$3:$Q$89="○", ROW($Q$3:$Q$89)-ROW($Q$3)+1), ROW(B130)), COLUMNS($R$3:S132)), "")</f>
        <v/>
      </c>
      <c r="T234" s="107" t="str">
        <f t="array" ref="T234">IFERROR(INDEX($R$3:$V$89, SMALL(IF($Q$3:$Q$89="○", ROW($Q$3:$Q$89)-ROW($Q$3)+1), ROW(C130)), COLUMNS($R$3:T132)), "")</f>
        <v/>
      </c>
      <c r="U234" s="107" t="str">
        <f t="array" ref="U234">IFERROR(INDEX($R$3:$V$89, SMALL(IF($Q$3:$Q$89="○", ROW($Q$3:$Q$89)-ROW($Q$3)+1), ROW(D130)), COLUMNS($R$3:U132)), "")</f>
        <v/>
      </c>
      <c r="V234" s="107" t="str">
        <f t="array" ref="V234">IFERROR(INDEX($R$3:$V$89, SMALL(IF($Q$3:$Q$89="○", ROW($Q$3:$Q$89)-ROW($Q$3)+1), ROW(E130)), COLUMNS($R$3:V132)), "")</f>
        <v/>
      </c>
    </row>
    <row r="235" spans="18:22" x14ac:dyDescent="0.2">
      <c r="R235" s="107" t="str">
        <f t="array" ref="R235">IFERROR(INDEX($R$3:$V$89, SMALL(IF($Q$3:$Q$89="○", ROW($Q$3:$Q$89)-ROW($Q$3)+1), ROW(A131)), COLUMNS($R$3:R133)), "")</f>
        <v/>
      </c>
      <c r="S235" s="107" t="str">
        <f t="array" ref="S235">IFERROR(INDEX($R$3:$V$89, SMALL(IF($Q$3:$Q$89="○", ROW($Q$3:$Q$89)-ROW($Q$3)+1), ROW(B131)), COLUMNS($R$3:S133)), "")</f>
        <v/>
      </c>
      <c r="T235" s="107" t="str">
        <f t="array" ref="T235">IFERROR(INDEX($R$3:$V$89, SMALL(IF($Q$3:$Q$89="○", ROW($Q$3:$Q$89)-ROW($Q$3)+1), ROW(C131)), COLUMNS($R$3:T133)), "")</f>
        <v/>
      </c>
      <c r="U235" s="107" t="str">
        <f t="array" ref="U235">IFERROR(INDEX($R$3:$V$89, SMALL(IF($Q$3:$Q$89="○", ROW($Q$3:$Q$89)-ROW($Q$3)+1), ROW(D131)), COLUMNS($R$3:U133)), "")</f>
        <v/>
      </c>
      <c r="V235" s="107" t="str">
        <f t="array" ref="V235">IFERROR(INDEX($R$3:$V$89, SMALL(IF($Q$3:$Q$89="○", ROW($Q$3:$Q$89)-ROW($Q$3)+1), ROW(E131)), COLUMNS($R$3:V133)), "")</f>
        <v/>
      </c>
    </row>
    <row r="236" spans="18:22" x14ac:dyDescent="0.2">
      <c r="R236" s="107" t="str">
        <f t="array" ref="R236">IFERROR(INDEX($R$3:$V$89, SMALL(IF($Q$3:$Q$89="○", ROW($Q$3:$Q$89)-ROW($Q$3)+1), ROW(A132)), COLUMNS($R$3:R134)), "")</f>
        <v/>
      </c>
      <c r="S236" s="107" t="str">
        <f t="array" ref="S236">IFERROR(INDEX($R$3:$V$89, SMALL(IF($Q$3:$Q$89="○", ROW($Q$3:$Q$89)-ROW($Q$3)+1), ROW(B132)), COLUMNS($R$3:S134)), "")</f>
        <v/>
      </c>
      <c r="T236" s="107" t="str">
        <f t="array" ref="T236">IFERROR(INDEX($R$3:$V$89, SMALL(IF($Q$3:$Q$89="○", ROW($Q$3:$Q$89)-ROW($Q$3)+1), ROW(C132)), COLUMNS($R$3:T134)), "")</f>
        <v/>
      </c>
      <c r="U236" s="107" t="str">
        <f t="array" ref="U236">IFERROR(INDEX($R$3:$V$89, SMALL(IF($Q$3:$Q$89="○", ROW($Q$3:$Q$89)-ROW($Q$3)+1), ROW(D132)), COLUMNS($R$3:U134)), "")</f>
        <v/>
      </c>
      <c r="V236" s="107" t="str">
        <f t="array" ref="V236">IFERROR(INDEX($R$3:$V$89, SMALL(IF($Q$3:$Q$89="○", ROW($Q$3:$Q$89)-ROW($Q$3)+1), ROW(E132)), COLUMNS($R$3:V134)), "")</f>
        <v/>
      </c>
    </row>
    <row r="237" spans="18:22" x14ac:dyDescent="0.2">
      <c r="R237" s="107" t="str">
        <f t="array" ref="R237">IFERROR(INDEX($R$3:$V$89, SMALL(IF($Q$3:$Q$89="○", ROW($Q$3:$Q$89)-ROW($Q$3)+1), ROW(A133)), COLUMNS($R$3:R135)), "")</f>
        <v/>
      </c>
      <c r="S237" s="107" t="str">
        <f t="array" ref="S237">IFERROR(INDEX($R$3:$V$89, SMALL(IF($Q$3:$Q$89="○", ROW($Q$3:$Q$89)-ROW($Q$3)+1), ROW(B133)), COLUMNS($R$3:S135)), "")</f>
        <v/>
      </c>
      <c r="T237" s="107" t="str">
        <f t="array" ref="T237">IFERROR(INDEX($R$3:$V$89, SMALL(IF($Q$3:$Q$89="○", ROW($Q$3:$Q$89)-ROW($Q$3)+1), ROW(C133)), COLUMNS($R$3:T135)), "")</f>
        <v/>
      </c>
      <c r="U237" s="107" t="str">
        <f t="array" ref="U237">IFERROR(INDEX($R$3:$V$89, SMALL(IF($Q$3:$Q$89="○", ROW($Q$3:$Q$89)-ROW($Q$3)+1), ROW(D133)), COLUMNS($R$3:U135)), "")</f>
        <v/>
      </c>
      <c r="V237" s="107" t="str">
        <f t="array" ref="V237">IFERROR(INDEX($R$3:$V$89, SMALL(IF($Q$3:$Q$89="○", ROW($Q$3:$Q$89)-ROW($Q$3)+1), ROW(E133)), COLUMNS($R$3:V135)), "")</f>
        <v/>
      </c>
    </row>
    <row r="238" spans="18:22" x14ac:dyDescent="0.2">
      <c r="R238" s="107" t="str">
        <f t="array" ref="R238">IFERROR(INDEX($R$3:$V$89, SMALL(IF($Q$3:$Q$89="○", ROW($Q$3:$Q$89)-ROW($Q$3)+1), ROW(A134)), COLUMNS($R$3:R136)), "")</f>
        <v/>
      </c>
      <c r="S238" s="107" t="str">
        <f t="array" ref="S238">IFERROR(INDEX($R$3:$V$89, SMALL(IF($Q$3:$Q$89="○", ROW($Q$3:$Q$89)-ROW($Q$3)+1), ROW(B134)), COLUMNS($R$3:S136)), "")</f>
        <v/>
      </c>
      <c r="T238" s="107" t="str">
        <f t="array" ref="T238">IFERROR(INDEX($R$3:$V$89, SMALL(IF($Q$3:$Q$89="○", ROW($Q$3:$Q$89)-ROW($Q$3)+1), ROW(C134)), COLUMNS($R$3:T136)), "")</f>
        <v/>
      </c>
      <c r="U238" s="107" t="str">
        <f t="array" ref="U238">IFERROR(INDEX($R$3:$V$89, SMALL(IF($Q$3:$Q$89="○", ROW($Q$3:$Q$89)-ROW($Q$3)+1), ROW(D134)), COLUMNS($R$3:U136)), "")</f>
        <v/>
      </c>
      <c r="V238" s="107" t="str">
        <f t="array" ref="V238">IFERROR(INDEX($R$3:$V$89, SMALL(IF($Q$3:$Q$89="○", ROW($Q$3:$Q$89)-ROW($Q$3)+1), ROW(E134)), COLUMNS($R$3:V136)), "")</f>
        <v/>
      </c>
    </row>
    <row r="239" spans="18:22" x14ac:dyDescent="0.2">
      <c r="R239" s="107" t="str">
        <f t="array" ref="R239">IFERROR(INDEX($R$3:$V$89, SMALL(IF($Q$3:$Q$89="○", ROW($Q$3:$Q$89)-ROW($Q$3)+1), ROW(A135)), COLUMNS($R$3:R137)), "")</f>
        <v/>
      </c>
      <c r="S239" s="107" t="str">
        <f t="array" ref="S239">IFERROR(INDEX($R$3:$V$89, SMALL(IF($Q$3:$Q$89="○", ROW($Q$3:$Q$89)-ROW($Q$3)+1), ROW(B135)), COLUMNS($R$3:S137)), "")</f>
        <v/>
      </c>
      <c r="T239" s="107" t="str">
        <f t="array" ref="T239">IFERROR(INDEX($R$3:$V$89, SMALL(IF($Q$3:$Q$89="○", ROW($Q$3:$Q$89)-ROW($Q$3)+1), ROW(C135)), COLUMNS($R$3:T137)), "")</f>
        <v/>
      </c>
      <c r="U239" s="107" t="str">
        <f t="array" ref="U239">IFERROR(INDEX($R$3:$V$89, SMALL(IF($Q$3:$Q$89="○", ROW($Q$3:$Q$89)-ROW($Q$3)+1), ROW(D135)), COLUMNS($R$3:U137)), "")</f>
        <v/>
      </c>
      <c r="V239" s="107" t="str">
        <f t="array" ref="V239">IFERROR(INDEX($R$3:$V$89, SMALL(IF($Q$3:$Q$89="○", ROW($Q$3:$Q$89)-ROW($Q$3)+1), ROW(E135)), COLUMNS($R$3:V137)), "")</f>
        <v/>
      </c>
    </row>
    <row r="240" spans="18:22" x14ac:dyDescent="0.2">
      <c r="R240" s="107" t="str">
        <f t="array" ref="R240">IFERROR(INDEX($R$3:$V$89, SMALL(IF($Q$3:$Q$89="○", ROW($Q$3:$Q$89)-ROW($Q$3)+1), ROW(A136)), COLUMNS($R$3:R138)), "")</f>
        <v/>
      </c>
      <c r="S240" s="107" t="str">
        <f t="array" ref="S240">IFERROR(INDEX($R$3:$V$89, SMALL(IF($Q$3:$Q$89="○", ROW($Q$3:$Q$89)-ROW($Q$3)+1), ROW(B136)), COLUMNS($R$3:S138)), "")</f>
        <v/>
      </c>
      <c r="T240" s="107" t="str">
        <f t="array" ref="T240">IFERROR(INDEX($R$3:$V$89, SMALL(IF($Q$3:$Q$89="○", ROW($Q$3:$Q$89)-ROW($Q$3)+1), ROW(C136)), COLUMNS($R$3:T138)), "")</f>
        <v/>
      </c>
      <c r="U240" s="107" t="str">
        <f t="array" ref="U240">IFERROR(INDEX($R$3:$V$89, SMALL(IF($Q$3:$Q$89="○", ROW($Q$3:$Q$89)-ROW($Q$3)+1), ROW(D136)), COLUMNS($R$3:U138)), "")</f>
        <v/>
      </c>
      <c r="V240" s="107" t="str">
        <f t="array" ref="V240">IFERROR(INDEX($R$3:$V$89, SMALL(IF($Q$3:$Q$89="○", ROW($Q$3:$Q$89)-ROW($Q$3)+1), ROW(E136)), COLUMNS($R$3:V138)), "")</f>
        <v/>
      </c>
    </row>
    <row r="241" spans="18:22" x14ac:dyDescent="0.2">
      <c r="R241" s="107" t="str">
        <f t="array" ref="R241">IFERROR(INDEX($R$3:$V$89, SMALL(IF($Q$3:$Q$89="○", ROW($Q$3:$Q$89)-ROW($Q$3)+1), ROW(A137)), COLUMNS($R$3:R139)), "")</f>
        <v/>
      </c>
      <c r="S241" s="107" t="str">
        <f t="array" ref="S241">IFERROR(INDEX($R$3:$V$89, SMALL(IF($Q$3:$Q$89="○", ROW($Q$3:$Q$89)-ROW($Q$3)+1), ROW(B137)), COLUMNS($R$3:S139)), "")</f>
        <v/>
      </c>
      <c r="T241" s="107" t="str">
        <f t="array" ref="T241">IFERROR(INDEX($R$3:$V$89, SMALL(IF($Q$3:$Q$89="○", ROW($Q$3:$Q$89)-ROW($Q$3)+1), ROW(C137)), COLUMNS($R$3:T139)), "")</f>
        <v/>
      </c>
      <c r="U241" s="107" t="str">
        <f t="array" ref="U241">IFERROR(INDEX($R$3:$V$89, SMALL(IF($Q$3:$Q$89="○", ROW($Q$3:$Q$89)-ROW($Q$3)+1), ROW(D137)), COLUMNS($R$3:U139)), "")</f>
        <v/>
      </c>
      <c r="V241" s="107" t="str">
        <f t="array" ref="V241">IFERROR(INDEX($R$3:$V$89, SMALL(IF($Q$3:$Q$89="○", ROW($Q$3:$Q$89)-ROW($Q$3)+1), ROW(E137)), COLUMNS($R$3:V139)), "")</f>
        <v/>
      </c>
    </row>
    <row r="242" spans="18:22" x14ac:dyDescent="0.2">
      <c r="R242" s="107" t="str">
        <f t="array" ref="R242">IFERROR(INDEX($R$3:$V$89, SMALL(IF($Q$3:$Q$89="○", ROW($Q$3:$Q$89)-ROW($Q$3)+1), ROW(A138)), COLUMNS($R$3:R140)), "")</f>
        <v/>
      </c>
      <c r="S242" s="107" t="str">
        <f t="array" ref="S242">IFERROR(INDEX($R$3:$V$89, SMALL(IF($Q$3:$Q$89="○", ROW($Q$3:$Q$89)-ROW($Q$3)+1), ROW(B138)), COLUMNS($R$3:S140)), "")</f>
        <v/>
      </c>
      <c r="T242" s="107" t="str">
        <f t="array" ref="T242">IFERROR(INDEX($R$3:$V$89, SMALL(IF($Q$3:$Q$89="○", ROW($Q$3:$Q$89)-ROW($Q$3)+1), ROW(C138)), COLUMNS($R$3:T140)), "")</f>
        <v/>
      </c>
      <c r="U242" s="107" t="str">
        <f t="array" ref="U242">IFERROR(INDEX($R$3:$V$89, SMALL(IF($Q$3:$Q$89="○", ROW($Q$3:$Q$89)-ROW($Q$3)+1), ROW(D138)), COLUMNS($R$3:U140)), "")</f>
        <v/>
      </c>
      <c r="V242" s="107" t="str">
        <f t="array" ref="V242">IFERROR(INDEX($R$3:$V$89, SMALL(IF($Q$3:$Q$89="○", ROW($Q$3:$Q$89)-ROW($Q$3)+1), ROW(E138)), COLUMNS($R$3:V140)), "")</f>
        <v/>
      </c>
    </row>
    <row r="243" spans="18:22" x14ac:dyDescent="0.2">
      <c r="R243" s="107" t="str">
        <f t="array" ref="R243">IFERROR(INDEX($R$3:$V$89, SMALL(IF($Q$3:$Q$89="○", ROW($Q$3:$Q$89)-ROW($Q$3)+1), ROW(A139)), COLUMNS($R$3:R141)), "")</f>
        <v/>
      </c>
      <c r="S243" s="107" t="str">
        <f t="array" ref="S243">IFERROR(INDEX($R$3:$V$89, SMALL(IF($Q$3:$Q$89="○", ROW($Q$3:$Q$89)-ROW($Q$3)+1), ROW(B139)), COLUMNS($R$3:S141)), "")</f>
        <v/>
      </c>
      <c r="T243" s="107" t="str">
        <f t="array" ref="T243">IFERROR(INDEX($R$3:$V$89, SMALL(IF($Q$3:$Q$89="○", ROW($Q$3:$Q$89)-ROW($Q$3)+1), ROW(C139)), COLUMNS($R$3:T141)), "")</f>
        <v/>
      </c>
      <c r="U243" s="107" t="str">
        <f t="array" ref="U243">IFERROR(INDEX($R$3:$V$89, SMALL(IF($Q$3:$Q$89="○", ROW($Q$3:$Q$89)-ROW($Q$3)+1), ROW(D139)), COLUMNS($R$3:U141)), "")</f>
        <v/>
      </c>
      <c r="V243" s="107" t="str">
        <f t="array" ref="V243">IFERROR(INDEX($R$3:$V$89, SMALL(IF($Q$3:$Q$89="○", ROW($Q$3:$Q$89)-ROW($Q$3)+1), ROW(E139)), COLUMNS($R$3:V141)), "")</f>
        <v/>
      </c>
    </row>
    <row r="244" spans="18:22" x14ac:dyDescent="0.2">
      <c r="R244" s="107" t="str">
        <f t="array" ref="R244">IFERROR(INDEX($R$3:$V$89, SMALL(IF($Q$3:$Q$89="○", ROW($Q$3:$Q$89)-ROW($Q$3)+1), ROW(A140)), COLUMNS($R$3:R142)), "")</f>
        <v/>
      </c>
      <c r="S244" s="107" t="str">
        <f t="array" ref="S244">IFERROR(INDEX($R$3:$V$89, SMALL(IF($Q$3:$Q$89="○", ROW($Q$3:$Q$89)-ROW($Q$3)+1), ROW(B140)), COLUMNS($R$3:S142)), "")</f>
        <v/>
      </c>
      <c r="T244" s="107" t="str">
        <f t="array" ref="T244">IFERROR(INDEX($R$3:$V$89, SMALL(IF($Q$3:$Q$89="○", ROW($Q$3:$Q$89)-ROW($Q$3)+1), ROW(C140)), COLUMNS($R$3:T142)), "")</f>
        <v/>
      </c>
      <c r="U244" s="107" t="str">
        <f t="array" ref="U244">IFERROR(INDEX($R$3:$V$89, SMALL(IF($Q$3:$Q$89="○", ROW($Q$3:$Q$89)-ROW($Q$3)+1), ROW(D140)), COLUMNS($R$3:U142)), "")</f>
        <v/>
      </c>
      <c r="V244" s="107" t="str">
        <f t="array" ref="V244">IFERROR(INDEX($R$3:$V$89, SMALL(IF($Q$3:$Q$89="○", ROW($Q$3:$Q$89)-ROW($Q$3)+1), ROW(E140)), COLUMNS($R$3:V142)), "")</f>
        <v/>
      </c>
    </row>
    <row r="245" spans="18:22" x14ac:dyDescent="0.2">
      <c r="R245" s="107" t="str">
        <f t="array" ref="R245">IFERROR(INDEX($R$3:$V$89, SMALL(IF($Q$3:$Q$89="○", ROW($Q$3:$Q$89)-ROW($Q$3)+1), ROW(A141)), COLUMNS($R$3:R143)), "")</f>
        <v/>
      </c>
      <c r="S245" s="107" t="str">
        <f t="array" ref="S245">IFERROR(INDEX($R$3:$V$89, SMALL(IF($Q$3:$Q$89="○", ROW($Q$3:$Q$89)-ROW($Q$3)+1), ROW(B141)), COLUMNS($R$3:S143)), "")</f>
        <v/>
      </c>
      <c r="T245" s="107" t="str">
        <f t="array" ref="T245">IFERROR(INDEX($R$3:$V$89, SMALL(IF($Q$3:$Q$89="○", ROW($Q$3:$Q$89)-ROW($Q$3)+1), ROW(C141)), COLUMNS($R$3:T143)), "")</f>
        <v/>
      </c>
      <c r="U245" s="107" t="str">
        <f t="array" ref="U245">IFERROR(INDEX($R$3:$V$89, SMALL(IF($Q$3:$Q$89="○", ROW($Q$3:$Q$89)-ROW($Q$3)+1), ROW(D141)), COLUMNS($R$3:U143)), "")</f>
        <v/>
      </c>
      <c r="V245" s="107" t="str">
        <f t="array" ref="V245">IFERROR(INDEX($R$3:$V$89, SMALL(IF($Q$3:$Q$89="○", ROW($Q$3:$Q$89)-ROW($Q$3)+1), ROW(E141)), COLUMNS($R$3:V143)), "")</f>
        <v/>
      </c>
    </row>
  </sheetData>
  <mergeCells count="8">
    <mergeCell ref="C17:G17"/>
    <mergeCell ref="A1:N1"/>
    <mergeCell ref="W1:W2"/>
    <mergeCell ref="F2:K2"/>
    <mergeCell ref="T2:U2"/>
    <mergeCell ref="R1:V1"/>
    <mergeCell ref="X1:X2"/>
    <mergeCell ref="Y21:AA22"/>
  </mergeCells>
  <phoneticPr fontId="3"/>
  <pageMargins left="0.70866141732283472" right="0.70866141732283472" top="0.74803149606299213" bottom="0.74803149606299213" header="0.31496062992125984" footer="0.31496062992125984"/>
  <pageSetup paperSize="9" scale="10" fitToWidth="0" orientation="landscape" r:id="rId1"/>
  <colBreaks count="1" manualBreakCount="1">
    <brk id="16" max="7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793FE57C7D8B488A064CCF7B587B92" ma:contentTypeVersion="17" ma:contentTypeDescription="新しいドキュメントを作成します。" ma:contentTypeScope="" ma:versionID="217afa31562840891c06b8e0b0d03364">
  <xsd:schema xmlns:xsd="http://www.w3.org/2001/XMLSchema" xmlns:xs="http://www.w3.org/2001/XMLSchema" xmlns:p="http://schemas.microsoft.com/office/2006/metadata/properties" xmlns:ns2="1accc26c-621f-4530-be7f-519e0742df55" xmlns:ns3="e3e09e67-d7cc-4e47-828f-5f2cf354dd97" targetNamespace="http://schemas.microsoft.com/office/2006/metadata/properties" ma:root="true" ma:fieldsID="1216e327392188617d42092dbebcae94" ns2:_="" ns3:_="">
    <xsd:import namespace="1accc26c-621f-4530-be7f-519e0742df55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cc26c-621f-4530-be7f-519e0742df55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820772c-bea4-40e8-a599-53e3cdd9596e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ccc26c-621f-4530-be7f-519e0742df55">
      <Terms xmlns="http://schemas.microsoft.com/office/infopath/2007/PartnerControls"/>
    </lcf76f155ced4ddcb4097134ff3c332f>
    <TaxCatchAll xmlns="e3e09e67-d7cc-4e47-828f-5f2cf354dd97" xsi:nil="true"/>
    <_x4f5c__x6210__x65e5__x6642_ xmlns="1accc26c-621f-4530-be7f-519e0742df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376C6B-2A46-4333-BE1F-6D4CDE971E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ccc26c-621f-4530-be7f-519e0742df55"/>
    <ds:schemaRef ds:uri="e3e09e67-d7cc-4e47-828f-5f2cf354d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29B259-CC6E-497D-A85B-EF0A0D8F0F5A}">
  <ds:schemaRefs>
    <ds:schemaRef ds:uri="http://schemas.microsoft.com/office/2006/metadata/properties"/>
    <ds:schemaRef ds:uri="http://schemas.microsoft.com/office/infopath/2007/PartnerControls"/>
    <ds:schemaRef ds:uri="1accc26c-621f-4530-be7f-519e0742df55"/>
    <ds:schemaRef ds:uri="e3e09e67-d7cc-4e47-828f-5f2cf354dd97"/>
  </ds:schemaRefs>
</ds:datastoreItem>
</file>

<file path=customXml/itemProps3.xml><?xml version="1.0" encoding="utf-8"?>
<ds:datastoreItem xmlns:ds="http://schemas.openxmlformats.org/officeDocument/2006/customXml" ds:itemID="{70AA5722-38A7-4537-9C38-4CFE1365F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33</vt:i4>
      </vt:variant>
    </vt:vector>
  </HeadingPairs>
  <TitlesOfParts>
    <vt:vector size="37" baseType="lpstr">
      <vt:lpstr>経過報告書（みどり加算）</vt:lpstr>
      <vt:lpstr>別紙１ みどり加算</vt:lpstr>
      <vt:lpstr>別紙２ みどり加算</vt:lpstr>
      <vt:lpstr>【選択肢】</vt:lpstr>
      <vt:lpstr>a</vt:lpstr>
      <vt:lpstr>A.■か□</vt:lpstr>
      <vt:lpstr>B.○か空白</vt:lpstr>
      <vt:lpstr>Ｃ1.計画欄</vt:lpstr>
      <vt:lpstr>Ｃ2.実施欄</vt:lpstr>
      <vt:lpstr>D.農村環境保全活動のテーマ</vt:lpstr>
      <vt:lpstr>E.高度な保全活動</vt:lpstr>
      <vt:lpstr>F.施設</vt:lpstr>
      <vt:lpstr>F.施設選択</vt:lpstr>
      <vt:lpstr>G.単位</vt:lpstr>
      <vt:lpstr>H1.構成員一覧の分類_農業者</vt:lpstr>
      <vt:lpstr>H2.構成員一覧の分類_農業者以外個人</vt:lpstr>
      <vt:lpstr>H2.構成員一覧の分類_農業者以外団体</vt:lpstr>
      <vt:lpstr>H3.構成員一覧の分類_農業者以外団体</vt:lpstr>
      <vt:lpstr>I</vt:lpstr>
      <vt:lpstr>Ｉ.金銭出納簿の区分</vt:lpstr>
      <vt:lpstr>J</vt:lpstr>
      <vt:lpstr>Ｊ.金銭出納簿の収支の分類</vt:lpstr>
      <vt:lpstr>K.農村環境保全活動</vt:lpstr>
      <vt:lpstr>N.月</vt:lpstr>
      <vt:lpstr>O.環境負荷低減の取組</vt:lpstr>
      <vt:lpstr>'経過報告書（みどり加算）'!Print_Area</vt:lpstr>
      <vt:lpstr>'別紙１ みどり加算'!Print_Area</vt:lpstr>
      <vt:lpstr>'別紙２ みどり加算'!Print_Area</vt:lpstr>
      <vt:lpstr>ため池</vt:lpstr>
      <vt:lpstr>夏期湛水</vt:lpstr>
      <vt:lpstr>江の設置_作溝実施</vt:lpstr>
      <vt:lpstr>江の設置_作溝未実施</vt:lpstr>
      <vt:lpstr>水路</vt:lpstr>
      <vt:lpstr>中干し延期</vt:lpstr>
      <vt:lpstr>長期中干し</vt:lpstr>
      <vt:lpstr>冬期湛水</vt:lpstr>
      <vt:lpstr>農道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西尾 菜美</cp:lastModifiedBy>
  <cp:lastPrinted>2020-04-02T08:38:15Z</cp:lastPrinted>
  <dcterms:created xsi:type="dcterms:W3CDTF">2019-03-11T07:19:04Z</dcterms:created>
  <dcterms:modified xsi:type="dcterms:W3CDTF">2025-09-12T06:31:02Z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0x010100E5793FE57C7D8B488A064CCF7B587B92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2025-09-12T06:31:01Z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b3aceacd-ceff-4204-ad98-1574a3312f69</vt:lpwstr>
  </property>
  <property fmtid="{D5CDD505-2E9C-101B-9397-08002B2CF9AE}" pid="8" name="MSIP_Label_defa4170-0d19-0005-0004-bc88714345d2_ActionId">
    <vt:lpwstr>6af3b05a-fd5d-4b9d-afc0-87057c5fe85c</vt:lpwstr>
  </property>
  <property fmtid="{D5CDD505-2E9C-101B-9397-08002B2CF9AE}" pid="9" name="MSIP_Label_defa4170-0d19-0005-0004-bc88714345d2_ContentBits">
    <vt:lpwstr>0</vt:lpwstr>
  </property>
</Properties>
</file>